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259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<sst xmlns="http://schemas.openxmlformats.org/spreadsheetml/2006/main" count="13311" uniqueCount="9408">
  <si>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</si>
  <si>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</si>
  <si>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</si>
  <si>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</si>
  <si>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</si>
  <si>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</si>
  <si>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</si>
  <si>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</si>
  <si>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</si>
  <si>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</si>
  <si>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</si>
  <si>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</si>
  <si>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</si>
  <si>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</si>
  <si>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</si>
  <si>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</si>
  <si>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</si>
  <si>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</si>
  <si>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</si>
  <si>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</si>
  <si>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</si>
  <si>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</si>
  <si>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</si>
  <si>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</si>
  <si>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</si>
  <si>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</si>
  <si>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</si>
  <si>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</si>
  <si>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</si>
  <si>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</si>
  <si>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</si>
  <si>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</si>
  <si>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</si>
  <si>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</si>
  <si>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</si>
  <si>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</si>
  <si>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</si>
  <si>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</si>
  <si>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</si>
  <si>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</si>
  <si>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</si>
  <si>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</si>
  <si>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</si>
  <si>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</si>
  <si>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</si>
  <si>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</si>
  <si>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</si>
  <si>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</si>
  <si>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</si>
  <si>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</si>
  <si>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</si>
  <si>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</si>
  <si>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</si>
  <si>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</si>
  <si>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</si>
  <si>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</si>
  <si>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</si>
  <si>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</si>
  <si>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</si>
  <si>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</si>
  <si>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</si>
  <si>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</si>
  <si>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</si>
  <si>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</si>
  <si>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</si>
  <si>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</si>
  <si>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</si>
  <si>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</si>
  <si>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</si>
  <si>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</si>
  <si>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</si>
  <si>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</si>
  <si>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</si>
  <si>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</si>
  <si>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</si>
  <si>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</si>
  <si>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</si>
  <si>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</si>
  <si>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</si>
  <si>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</si>
  <si>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</si>
  <si>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</si>
  <si>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</si>
  <si>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</si>
  <si>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</si>
  <si>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</si>
  <si>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</si>
  <si>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</si>
  <si>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</si>
  <si>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</si>
  <si>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</si>
  <si>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</si>
  <si>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</si>
  <si>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</si>
  <si>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</si>
  <si>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</si>
  <si>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</si>
  <si>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</si>
  <si>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</si>
  <si>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</si>
  <si>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</si>
  <si>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</si>
  <si>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</si>
  <si>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</si>
  <si>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</si>
  <si>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</si>
  <si>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</si>
  <si>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</si>
  <si>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</si>
  <si>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</si>
  <si>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</si>
  <si>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</si>
  <si>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</si>
  <si>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</si>
  <si>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</si>
  <si>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</si>
  <si>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</si>
  <si>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</si>
  <si>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</si>
  <si>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</si>
  <si>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</si>
  <si>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</si>
  <si>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</si>
  <si>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</si>
  <si>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</si>
  <si>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</si>
  <si>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</si>
  <si>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</si>
  <si>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</si>
  <si>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</si>
  <si>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</si>
  <si>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</si>
  <si>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</si>
  <si>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</si>
  <si>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</si>
  <si>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</si>
  <si>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</si>
  <si>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</si>
  <si>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</si>
  <si>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</si>
  <si>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</si>
  <si>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</si>
  <si>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</si>
  <si>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</si>
  <si>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</si>
  <si>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</si>
  <si>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</si>
  <si>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</si>
  <si>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</si>
  <si>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</si>
  <si>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</si>
  <si>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</si>
  <si>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</si>
  <si>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</si>
  <si>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</si>
  <si>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</si>
  <si>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</si>
  <si>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</si>
  <si>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</si>
  <si>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</si>
  <si>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</si>
  <si>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</si>
  <si>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Lưu Công Hương</t>
  </si>
  <si>
    <t>Vũ Văn Song</t>
  </si>
  <si>
    <t>Nguyễn Thị Hà</t>
  </si>
  <si>
    <t>Hoàng Thị Thu Thúy</t>
  </si>
  <si>
    <t>Bùi Xuân An</t>
  </si>
  <si>
    <t>Nguyễn Văn Đức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</si>
  <si>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</si>
  <si>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</si>
  <si>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</si>
  <si>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</si>
  <si>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</si>
  <si>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</si>
  <si>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</si>
  <si>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</si>
  <si>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</si>
  <si>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</si>
  <si>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</si>
  <si>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</si>
  <si>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</si>
  <si>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</si>
  <si>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</si>
  <si>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</si>
  <si>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</si>
  <si>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</si>
  <si>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</si>
  <si>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</si>
  <si>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</si>
  <si>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>281/QĐTHA04/7/2013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</si>
  <si>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</si>
  <si>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</si>
  <si>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</si>
  <si>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</si>
  <si>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</si>
  <si>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</si>
  <si>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</si>
  <si>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</si>
  <si>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</si>
  <si>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</si>
  <si>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</si>
  <si>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</si>
  <si>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</si>
  <si>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</si>
  <si>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</si>
  <si>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</si>
  <si>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</si>
  <si>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151/QĐTHA13/3/2013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</si>
  <si>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</si>
  <si>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</si>
  <si>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</si>
  <si>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</si>
  <si>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</si>
  <si>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</si>
  <si>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</si>
  <si>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</si>
  <si>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</si>
  <si>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</si>
  <si>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</si>
  <si>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</si>
  <si>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</si>
  <si>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</si>
  <si>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</si>
  <si>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</si>
  <si>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</si>
  <si>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</si>
  <si>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</si>
  <si>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</si>
  <si>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</si>
  <si>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</si>
  <si>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</si>
  <si>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</si>
  <si>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</si>
  <si>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</si>
  <si>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</si>
  <si>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</si>
  <si>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</si>
  <si>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</si>
  <si>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</si>
  <si>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</si>
  <si>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</si>
  <si>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</si>
  <si>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</si>
  <si>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</si>
  <si>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</si>
  <si>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</si>
  <si>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</si>
  <si>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</si>
  <si>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</si>
  <si>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</si>
  <si>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</si>
  <si>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</si>
  <si>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</si>
  <si>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</si>
  <si>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</si>
  <si>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</si>
  <si>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</si>
  <si>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</si>
  <si>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</si>
  <si>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Án phí HSST: 200
Án phí DSST:
9.400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</si>
  <si>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</si>
  <si>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</si>
  <si>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</si>
  <si>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</si>
  <si>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</si>
  <si>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</si>
  <si>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</si>
  <si>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</si>
  <si>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Một QĐ có 2 đối tượng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</si>
  <si>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</si>
  <si>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</si>
  <si>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</si>
  <si>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</si>
  <si>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</si>
  <si>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</si>
  <si>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</si>
  <si>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</si>
  <si>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</si>
  <si>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</si>
  <si>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Đội 3 -
Xã  Giao Nhân</t>
  </si>
  <si>
    <t>38/HSST
26/4/2014</t>
  </si>
  <si>
    <t>135/QĐTHA
16/6/2014</t>
  </si>
  <si>
    <t>Án phí HSST : 200; Án phí DSST : 1.260</t>
  </si>
  <si>
    <t>50/QĐTHA
28/7/2015</t>
  </si>
  <si>
    <t>Xóm 19 - 
Xã Giao Thiện</t>
  </si>
  <si>
    <t>03/HSST
16/1/2013</t>
  </si>
  <si>
    <t>157/QĐTHA
25/3/2013</t>
  </si>
  <si>
    <t>Án phí HSST : 200; Án phí DSST: 412; Truy thu SCQNN : 8.250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</si>
  <si>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</si>
  <si>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</si>
  <si>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</si>
  <si>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</si>
  <si>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</si>
  <si>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</si>
  <si>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</si>
  <si>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</si>
  <si>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</si>
  <si>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</si>
  <si>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</si>
  <si>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</si>
  <si>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</si>
  <si>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</si>
  <si>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</si>
  <si>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</si>
  <si>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</si>
  <si>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</si>
  <si>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</si>
  <si>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</si>
  <si>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</si>
  <si>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</si>
  <si>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</si>
  <si>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</si>
  <si>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</si>
  <si>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</si>
  <si>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</si>
  <si>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</si>
  <si>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</si>
  <si>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</si>
  <si>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</si>
  <si>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</si>
  <si>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</si>
  <si>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</si>
  <si>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</si>
  <si>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</si>
  <si>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</si>
  <si>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</si>
  <si>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</si>
  <si>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</si>
  <si>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</si>
  <si>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</si>
  <si>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</si>
  <si>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</si>
  <si>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</si>
  <si>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</si>
  <si>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</si>
  <si>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</si>
  <si>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</si>
  <si>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</si>
  <si>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</si>
  <si>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</si>
  <si>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</si>
  <si>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</si>
  <si>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</si>
  <si>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</si>
  <si>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</si>
  <si>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</si>
  <si>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</si>
  <si>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</si>
  <si>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</si>
  <si>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</si>
  <si>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</si>
  <si>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</si>
  <si>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</si>
  <si>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</si>
  <si>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</si>
  <si>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</si>
  <si>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</si>
  <si>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</si>
  <si>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</si>
  <si>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</si>
  <si>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</si>
  <si>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</si>
  <si>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</si>
  <si>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</si>
  <si>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</si>
  <si>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</si>
  <si>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</si>
  <si>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</si>
  <si>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</si>
  <si>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</si>
  <si>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</si>
  <si>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</si>
  <si>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</si>
  <si>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</si>
  <si>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</si>
  <si>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</si>
  <si>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</si>
  <si>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</si>
  <si>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</si>
  <si>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</si>
  <si>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</si>
  <si>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</si>
  <si>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</si>
  <si>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</si>
  <si>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</si>
  <si>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</si>
  <si>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</si>
  <si>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</si>
  <si>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</si>
  <si>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</si>
  <si>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</si>
  <si>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</si>
  <si>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</si>
  <si>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</si>
  <si>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</si>
  <si>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</si>
  <si>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</si>
  <si>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</si>
  <si>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</si>
  <si>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</si>
  <si>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</si>
  <si>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</si>
  <si>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</si>
  <si>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</si>
  <si>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</si>
  <si>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</si>
  <si>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</si>
  <si>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</si>
  <si>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</si>
  <si>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</si>
  <si>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</si>
  <si>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</si>
  <si>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</si>
  <si>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</si>
  <si>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</si>
  <si>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</si>
  <si>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</si>
  <si>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</si>
  <si>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</si>
  <si>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</si>
  <si>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</si>
  <si>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</si>
  <si>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</si>
  <si>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</si>
  <si>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</si>
  <si>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</si>
  <si>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</si>
  <si>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</si>
  <si>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</si>
  <si>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</si>
  <si>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</si>
  <si>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</si>
  <si>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</si>
  <si>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</si>
  <si>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</si>
  <si>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</si>
  <si>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</si>
  <si>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</si>
  <si>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</si>
  <si>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</si>
  <si>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</si>
  <si>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</si>
  <si>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</si>
  <si>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</si>
  <si>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</si>
  <si>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</si>
  <si>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</si>
  <si>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</si>
  <si>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</si>
  <si>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</si>
  <si>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</si>
  <si>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</si>
  <si>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</si>
  <si>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</si>
  <si>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</si>
  <si>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</si>
  <si>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</si>
  <si>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</si>
  <si>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</si>
  <si>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</si>
  <si>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</si>
  <si>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</si>
  <si>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</si>
  <si>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</si>
  <si>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</si>
  <si>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</si>
  <si>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</si>
  <si>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</si>
  <si>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</si>
  <si>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</si>
  <si>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</si>
  <si>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</si>
  <si>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</si>
  <si>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</si>
  <si>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</si>
  <si>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Nguyễn Xuân Hải</t>
  </si>
  <si>
    <t>Xóm 7, xã Nghĩa An</t>
  </si>
  <si>
    <t>14/HSST(23/4/2015)</t>
  </si>
  <si>
    <t>254(15/6/2015)</t>
  </si>
  <si>
    <t>TP: 5.000</t>
  </si>
  <si>
    <t>32(15/9/2015)</t>
  </si>
  <si>
    <t>Thôn Trai, xã Nam Cường</t>
  </si>
  <si>
    <t>Lê Văn Khoa</t>
  </si>
  <si>
    <t>Thôn Trù, xã Nam Cường</t>
  </si>
  <si>
    <t>30/HSST(23/7/2014)</t>
  </si>
  <si>
    <t>45(15/10/2014)</t>
  </si>
  <si>
    <t>12(01/9/2015)</t>
  </si>
  <si>
    <t>Vũ Văn Thanh</t>
  </si>
  <si>
    <t>Thôn Hậu, xã Nam Cường</t>
  </si>
  <si>
    <t>42(15/10/2014)</t>
  </si>
  <si>
    <t>16(01/9/2015)</t>
  </si>
  <si>
    <t>Đỗ Xuân Hữu</t>
  </si>
  <si>
    <t>Thôn Thượng, xã Nam Cường</t>
  </si>
  <si>
    <t>18/HSST(06/5/2015)</t>
  </si>
  <si>
    <t>298(22/7/2015)</t>
  </si>
  <si>
    <t>33(25/9/2015)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</si>
  <si>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</si>
  <si>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</si>
  <si>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</si>
  <si>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</si>
  <si>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</si>
  <si>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</si>
  <si>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Vũ Đình Điến</t>
  </si>
  <si>
    <t>AP: 715</t>
  </si>
  <si>
    <t>Vũ Ngọc Bộ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</si>
  <si>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</si>
  <si>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</si>
  <si>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</si>
  <si>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</si>
  <si>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</si>
  <si>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</si>
  <si>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</si>
  <si>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</si>
  <si>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</si>
  <si>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</si>
  <si>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</si>
  <si>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</si>
  <si>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</si>
  <si>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</si>
  <si>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</si>
  <si>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</si>
  <si>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</si>
  <si>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</si>
  <si>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</si>
  <si>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</si>
  <si>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</si>
  <si>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</si>
  <si>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</si>
  <si>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</si>
  <si>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</si>
  <si>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</si>
  <si>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</si>
  <si>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</si>
  <si>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Đội 7, N.Hùng</t>
  </si>
  <si>
    <t>Ngô Văn Hà</t>
  </si>
  <si>
    <t>92/HSST
11/12/2012</t>
  </si>
  <si>
    <t>162/QĐ
28/4/2014</t>
  </si>
  <si>
    <t>15/QĐ
16/7/2015</t>
  </si>
  <si>
    <t>Đỗ Văn Cảm</t>
  </si>
  <si>
    <t>Đội 2, N.Hùng</t>
  </si>
  <si>
    <t>68/HSST
27/11/2013</t>
  </si>
  <si>
    <t>164/QĐ
12/5/2014</t>
  </si>
  <si>
    <t>16/QĐ
16/7/2015</t>
  </si>
  <si>
    <t>Đội 8, Quần Liêu
N.Sơn</t>
  </si>
  <si>
    <t>Nguyễn Văn Sao</t>
  </si>
  <si>
    <t>Đội 6, Quần Liêu
N.Sơn</t>
  </si>
  <si>
    <t>31/HSST
27/6/2014</t>
  </si>
  <si>
    <t>241/QĐ
30/7/2014</t>
  </si>
  <si>
    <t>TrT: 555</t>
  </si>
  <si>
    <t>23/QĐ
16/7/2015</t>
  </si>
  <si>
    <t>Nguyễn Văn Thành</t>
  </si>
  <si>
    <t>242/QĐ
30/7/2014</t>
  </si>
  <si>
    <t>TrT: 505</t>
  </si>
  <si>
    <t>24/QĐ
16/7/2015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</si>
  <si>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</si>
  <si>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</si>
  <si>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</si>
  <si>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</si>
  <si>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</si>
  <si>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</si>
  <si>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</si>
  <si>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</si>
  <si>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</si>
  <si>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</si>
  <si>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</si>
  <si>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</si>
  <si>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</si>
  <si>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</si>
  <si>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</si>
  <si>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</si>
  <si>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</si>
  <si>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</si>
  <si>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50/HSST
24/9/2014</t>
  </si>
  <si>
    <t>67/QĐ
10/11/2014</t>
  </si>
  <si>
    <t xml:space="preserve">
NP: 4.800</t>
  </si>
  <si>
    <t>33/QĐ
16/7/2015</t>
  </si>
  <si>
    <t>Doãn Văn Thập</t>
  </si>
  <si>
    <t>Xóm 9, N.Lâm</t>
  </si>
  <si>
    <t>87/HSST
8/5/2014</t>
  </si>
  <si>
    <t>255/QĐ
20/8/2014</t>
  </si>
  <si>
    <t>41/QĐ
16/7/2015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</si>
  <si>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</si>
  <si>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</si>
  <si>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</si>
  <si>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</si>
  <si>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</si>
  <si>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</si>
  <si>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</si>
  <si>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</si>
  <si>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</si>
  <si>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</si>
  <si>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</si>
  <si>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</si>
  <si>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</si>
  <si>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</si>
  <si>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</si>
  <si>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</si>
  <si>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</si>
  <si>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</si>
  <si>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Xóm 4, Nghĩa Phú,
Nghĩa Hưng</t>
  </si>
  <si>
    <t>Vũ Văn Toàn</t>
  </si>
  <si>
    <t>Trần Văn Tư</t>
  </si>
  <si>
    <t>Nguyễn Văn Khánh</t>
  </si>
  <si>
    <t>14/HSST
12/5/2015
Nghĩa Hưng</t>
  </si>
  <si>
    <t>191
16/6/2015</t>
  </si>
  <si>
    <t xml:space="preserve">
APDS: 400</t>
  </si>
  <si>
    <t>62
16/7/2015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</si>
  <si>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</si>
  <si>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</si>
  <si>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</si>
  <si>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</si>
  <si>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</si>
  <si>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</si>
  <si>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</si>
  <si>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</si>
  <si>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</si>
  <si>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</si>
  <si>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</si>
  <si>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</si>
  <si>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</si>
  <si>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</si>
  <si>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</si>
  <si>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</si>
  <si>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Ngọc Hoàng</t>
  </si>
  <si>
    <t>Đội 2, Nam Hải,
Nghĩa Hải,
Nghĩa Hưng</t>
  </si>
  <si>
    <t>1849/HSPT
24/12/2007
TPHCM</t>
  </si>
  <si>
    <t>93
19/1/2011</t>
  </si>
  <si>
    <t>68
16/7/2015</t>
  </si>
  <si>
    <t>Trần Văn Hải</t>
  </si>
  <si>
    <t>Đội 1, Phú Thọ
Nghĩa Hải,
Nghĩa Hưng</t>
  </si>
  <si>
    <t>53/HSST
03/12/2014
Nghĩa Hưng</t>
  </si>
  <si>
    <t>94
08/1/2015</t>
  </si>
  <si>
    <t xml:space="preserve">
APDS:749</t>
  </si>
  <si>
    <t>70
16/7/2015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</si>
  <si>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</si>
  <si>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</si>
  <si>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</si>
  <si>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</si>
  <si>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</si>
  <si>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</si>
  <si>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</si>
  <si>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</si>
  <si>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</si>
  <si>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</si>
  <si>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>Trần Đức Bình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</si>
  <si>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</si>
  <si>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</si>
  <si>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</si>
  <si>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</si>
  <si>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</si>
  <si>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</si>
  <si>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</si>
  <si>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</si>
  <si>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</si>
  <si>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</si>
  <si>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</si>
  <si>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</si>
  <si>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</si>
  <si>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</si>
  <si>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</si>
  <si>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</si>
  <si>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</si>
  <si>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208/HSST
20/11/2014
Long Thành-Đồng Nai</t>
  </si>
  <si>
    <t>97
02/2/2015</t>
  </si>
  <si>
    <t>80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</si>
  <si>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</si>
  <si>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</si>
  <si>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</si>
  <si>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</si>
  <si>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</si>
  <si>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</si>
  <si>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</si>
  <si>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</si>
  <si>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</si>
  <si>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</si>
  <si>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</si>
  <si>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</si>
  <si>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</si>
  <si>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</si>
  <si>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</si>
  <si>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</si>
  <si>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</si>
  <si>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</si>
  <si>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</si>
  <si>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</si>
  <si>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</si>
  <si>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</si>
  <si>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</si>
  <si>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</si>
  <si>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</si>
  <si>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</si>
  <si>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</si>
  <si>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</si>
  <si>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</si>
  <si>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</si>
  <si>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</si>
  <si>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Trần Thị Quy</t>
  </si>
  <si>
    <t>Trần Văn Toàn</t>
  </si>
  <si>
    <t>Đồng Liêu
xã Nghĩa Lạc</t>
  </si>
  <si>
    <t>145/HSST
17/9/2013
Vũng Tàu</t>
  </si>
  <si>
    <t>27
09/10/2015</t>
  </si>
  <si>
    <t xml:space="preserve">APHS: 200
SQNN 25.000
</t>
  </si>
  <si>
    <t>01
02/11/2015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</si>
  <si>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</si>
  <si>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</si>
  <si>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</si>
  <si>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</si>
  <si>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</si>
  <si>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</si>
  <si>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</si>
  <si>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</si>
  <si>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</si>
  <si>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</si>
  <si>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</si>
  <si>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</si>
  <si>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</si>
  <si>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</si>
  <si>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</si>
  <si>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TrT: 1.650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</si>
  <si>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</si>
  <si>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</si>
  <si>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</si>
  <si>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</si>
  <si>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</si>
  <si>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</si>
  <si>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</si>
  <si>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</si>
  <si>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</si>
  <si>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</si>
  <si>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</si>
  <si>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</si>
  <si>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</si>
  <si>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</si>
  <si>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</si>
  <si>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</si>
  <si>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</si>
  <si>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</si>
  <si>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Trần Văn Hiếu</t>
  </si>
  <si>
    <t>Đội 11                xã Trực Tuấn</t>
  </si>
  <si>
    <t>57 20/11/2014</t>
  </si>
  <si>
    <t>81 12/1/2014</t>
  </si>
  <si>
    <t>TT 4.500.000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</si>
  <si>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</si>
  <si>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</si>
  <si>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</si>
  <si>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</si>
  <si>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</si>
  <si>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</si>
  <si>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Bùi Thị Bích</t>
  </si>
  <si>
    <t>SN 29 La Văn Cầu, TT Cổ Lễ</t>
  </si>
  <si>
    <t>393 24/8/2011</t>
  </si>
  <si>
    <t>55 04/1/2012</t>
  </si>
  <si>
    <t>APHS 200.000                   TT 9.800.000</t>
  </si>
  <si>
    <t>Xã Trực Thái</t>
  </si>
  <si>
    <t>Bùi Minh Cường</t>
  </si>
  <si>
    <t>Thôn 16 xã Trực Đạo</t>
  </si>
  <si>
    <t>52 28/8/2014</t>
  </si>
  <si>
    <t>35 03/11/2014</t>
  </si>
  <si>
    <t>TP 4.900.000</t>
  </si>
  <si>
    <t>Nguyễn Văn Sơn</t>
  </si>
  <si>
    <t>thôn 14 xã Trực Đạo</t>
  </si>
  <si>
    <t>36 3/11/2014</t>
  </si>
  <si>
    <t>Lê Văn Dương</t>
  </si>
  <si>
    <t>xã Trực Hùng</t>
  </si>
  <si>
    <t>346 28/8/2008</t>
  </si>
  <si>
    <t>18 07/11/2008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</si>
  <si>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</si>
  <si>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</si>
  <si>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</si>
  <si>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</si>
  <si>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</si>
  <si>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</si>
  <si>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</si>
  <si>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</si>
  <si>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</si>
  <si>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</si>
  <si>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</si>
  <si>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</si>
  <si>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</si>
  <si>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</si>
  <si>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TP 40.000.000</t>
  </si>
  <si>
    <t>Đỗ Văn Thế</t>
  </si>
  <si>
    <t>Thôn Đông Thượng Xã Trung Đông</t>
  </si>
  <si>
    <t>02 16/4/2009</t>
  </si>
  <si>
    <t>134 12/8/2009</t>
  </si>
  <si>
    <t>AP/DS 3.616.000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</si>
  <si>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</si>
  <si>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</si>
  <si>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</si>
  <si>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</si>
  <si>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</si>
  <si>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</si>
  <si>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</si>
  <si>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</si>
  <si>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</si>
  <si>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</si>
  <si>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</si>
  <si>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</si>
  <si>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</si>
  <si>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</si>
  <si>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</si>
  <si>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</si>
  <si>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</si>
  <si>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</si>
  <si>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</si>
  <si>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</si>
  <si>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</si>
  <si>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</si>
  <si>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</si>
  <si>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</si>
  <si>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</si>
  <si>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22 30/10/2014</t>
  </si>
  <si>
    <t>62 01/12/2014</t>
  </si>
  <si>
    <t>APDS 530.000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</si>
  <si>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</si>
  <si>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</si>
  <si>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</si>
  <si>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</si>
  <si>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</si>
  <si>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</si>
  <si>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</si>
  <si>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</si>
  <si>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</si>
  <si>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</si>
  <si>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</si>
  <si>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</si>
  <si>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</si>
  <si>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</si>
  <si>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</si>
  <si>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</si>
  <si>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</si>
  <si>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</si>
  <si>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</si>
  <si>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</si>
  <si>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</si>
  <si>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</si>
  <si>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</si>
  <si>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</si>
  <si>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</si>
  <si>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</si>
  <si>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</si>
  <si>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</si>
  <si>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</si>
  <si>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</si>
  <si>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</si>
  <si>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</si>
  <si>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</si>
  <si>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</si>
  <si>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</si>
  <si>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</si>
  <si>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</si>
  <si>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</si>
  <si>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</si>
  <si>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</si>
  <si>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</si>
  <si>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</si>
  <si>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</si>
  <si>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</si>
  <si>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</si>
  <si>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</si>
  <si>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</si>
  <si>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</si>
  <si>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</si>
  <si>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</si>
  <si>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</si>
  <si>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</si>
  <si>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</si>
  <si>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</si>
  <si>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</si>
  <si>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</si>
  <si>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</si>
  <si>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</si>
  <si>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59/HSPT
8/9/2010
TA.tỉnh NĐ</t>
  </si>
  <si>
    <t>15
11/10/2010</t>
  </si>
  <si>
    <t>09
17/7/2015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</si>
  <si>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</si>
  <si>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</si>
  <si>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</si>
  <si>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</si>
  <si>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</si>
  <si>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</si>
  <si>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</si>
  <si>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</si>
  <si>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</si>
  <si>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</si>
  <si>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</si>
  <si>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</si>
  <si>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</si>
  <si>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</si>
  <si>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</si>
  <si>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</si>
  <si>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</si>
  <si>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</si>
  <si>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</si>
  <si>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</si>
  <si>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</si>
  <si>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</si>
  <si>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</si>
  <si>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</si>
  <si>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</si>
  <si>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</si>
  <si>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</si>
  <si>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</si>
  <si>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</si>
  <si>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</si>
  <si>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</si>
  <si>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</si>
  <si>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</si>
  <si>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</si>
  <si>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</si>
  <si>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</si>
  <si>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</si>
  <si>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</si>
  <si>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</si>
  <si>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</si>
  <si>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</si>
  <si>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</si>
  <si>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</si>
  <si>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</si>
  <si>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</si>
  <si>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</si>
  <si>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</si>
  <si>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</si>
  <si>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</si>
  <si>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</si>
  <si>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</si>
  <si>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</si>
  <si>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</si>
  <si>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</si>
  <si>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</si>
  <si>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</si>
  <si>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</si>
  <si>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</si>
  <si>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</si>
  <si>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</si>
  <si>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</si>
  <si>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</si>
  <si>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</si>
  <si>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</si>
  <si>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</si>
  <si>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</si>
  <si>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</si>
  <si>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</si>
  <si>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</si>
  <si>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</si>
  <si>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</si>
  <si>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</si>
  <si>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</si>
  <si>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</si>
  <si>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</si>
  <si>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</si>
  <si>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</si>
  <si>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</si>
  <si>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</si>
  <si>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</si>
  <si>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</si>
  <si>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</si>
  <si>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</si>
  <si>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</si>
  <si>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</si>
  <si>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</si>
  <si>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</si>
  <si>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</si>
  <si>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</si>
  <si>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</si>
  <si>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</si>
  <si>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</si>
  <si>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</si>
  <si>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</si>
  <si>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</si>
  <si>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</si>
  <si>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</si>
  <si>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</si>
  <si>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</si>
  <si>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</si>
  <si>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</si>
  <si>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</si>
  <si>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</si>
  <si>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</si>
  <si>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</si>
  <si>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</si>
  <si>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</si>
  <si>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</si>
  <si>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</si>
  <si>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</si>
  <si>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</si>
  <si>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Thiện Huy</t>
  </si>
  <si>
    <t>Xóm 11B, Xuân Vinh</t>
  </si>
  <si>
    <t>53/THA/11-11-2013</t>
  </si>
  <si>
    <t>34/QĐ-THA 20/7/2015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</si>
  <si>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</si>
  <si>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</si>
  <si>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</si>
  <si>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</si>
  <si>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</si>
  <si>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</si>
  <si>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</si>
  <si>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</si>
  <si>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Nguyễn văn Chính</t>
  </si>
  <si>
    <t>Xóm 3, xã Xuân Vinh</t>
  </si>
  <si>
    <t>11/THA/7-10-2014</t>
  </si>
  <si>
    <t>31/QĐ-THA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</si>
  <si>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</si>
  <si>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</si>
  <si>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</si>
  <si>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</si>
  <si>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</si>
  <si>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</si>
  <si>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</si>
  <si>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</si>
  <si>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</si>
  <si>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</si>
  <si>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</si>
  <si>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</si>
  <si>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</si>
  <si>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</si>
  <si>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</si>
  <si>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</si>
  <si>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</si>
  <si>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</si>
  <si>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</si>
  <si>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</si>
  <si>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</si>
  <si>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</si>
  <si>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Mai Văn An</t>
  </si>
  <si>
    <t>Xóm 3, xã Xuân Ninh</t>
  </si>
  <si>
    <t>55/QĐ-THA 20/7/2015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</si>
  <si>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</si>
  <si>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</si>
  <si>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</si>
  <si>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</si>
  <si>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</si>
  <si>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</si>
  <si>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</si>
  <si>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</si>
  <si>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</si>
  <si>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</si>
  <si>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</si>
  <si>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</si>
  <si>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</si>
  <si>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</si>
  <si>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Phan Đình Minh</t>
  </si>
  <si>
    <t>Xóm 3, xã Xuân Đài</t>
  </si>
  <si>
    <t>106/1998/HSST 04/9/1998 TAND tỉnh Lào Cai</t>
  </si>
  <si>
    <t>64/QĐ-THA 14/4/2015</t>
  </si>
  <si>
    <t>Nguyễn Viết Phấn</t>
  </si>
  <si>
    <t>Xóm 14, xã Xuân Phú</t>
  </si>
  <si>
    <t>48/HSPT 27/5/2013 TAND tỉnh Nam Định</t>
  </si>
  <si>
    <t>190/QĐ-THA 23/7/2013</t>
  </si>
  <si>
    <t>45/QĐ-THA 20/7/2015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</si>
  <si>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</si>
  <si>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</si>
  <si>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</si>
  <si>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</si>
  <si>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</si>
  <si>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</si>
  <si>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</si>
  <si>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</si>
  <si>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</si>
  <si>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</si>
  <si>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</si>
  <si>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</si>
  <si>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</si>
  <si>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</si>
  <si>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</si>
  <si>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</si>
  <si>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</si>
  <si>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</si>
  <si>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104/QĐ-THA
23/7/2015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</si>
  <si>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</si>
  <si>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</si>
  <si>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</si>
  <si>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</si>
  <si>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</si>
  <si>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</si>
  <si>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</si>
  <si>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</si>
  <si>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</si>
  <si>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</si>
  <si>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</si>
  <si>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</si>
  <si>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</si>
  <si>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</si>
  <si>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</si>
  <si>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</si>
  <si>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</si>
  <si>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</si>
  <si>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</si>
  <si>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</si>
  <si>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</si>
  <si>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</si>
  <si>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</si>
  <si>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</si>
  <si>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</si>
  <si>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</si>
  <si>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</si>
  <si>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</si>
  <si>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</si>
  <si>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</si>
  <si>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</si>
  <si>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</si>
  <si>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</si>
  <si>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</si>
  <si>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</si>
  <si>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</si>
  <si>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</si>
  <si>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</si>
  <si>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</si>
  <si>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</si>
  <si>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</si>
  <si>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</si>
  <si>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</si>
  <si>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</si>
  <si>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</si>
  <si>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</si>
  <si>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</si>
  <si>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</si>
  <si>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</si>
  <si>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</si>
  <si>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</si>
  <si>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</si>
  <si>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</si>
  <si>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</si>
  <si>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</si>
  <si>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</si>
  <si>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</si>
  <si>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</si>
  <si>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</si>
  <si>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</si>
  <si>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</si>
  <si>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</si>
  <si>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</si>
  <si>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</si>
  <si>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</si>
  <si>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</si>
  <si>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</si>
  <si>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Nguyễn Ngọc Phương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</si>
  <si>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</si>
  <si>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</si>
  <si>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</si>
  <si>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</si>
  <si>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</si>
  <si>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</si>
  <si>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</si>
  <si>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</si>
  <si>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</si>
  <si>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</si>
  <si>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</si>
  <si>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</si>
  <si>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</si>
  <si>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</si>
  <si>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</si>
  <si>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</si>
  <si>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</si>
  <si>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</si>
  <si>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</si>
  <si>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</si>
  <si>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</si>
  <si>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</si>
  <si>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</si>
  <si>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</si>
  <si>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</si>
  <si>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</si>
  <si>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</si>
  <si>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</si>
  <si>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</si>
  <si>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</si>
  <si>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</si>
  <si>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</si>
  <si>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</si>
  <si>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</si>
  <si>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</si>
  <si>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</si>
  <si>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</si>
  <si>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</si>
  <si>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</si>
  <si>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</si>
  <si>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</si>
  <si>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</si>
  <si>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Lã Thị Nhung</t>
  </si>
  <si>
    <t>Số 165 ngõ Dầu Khí, P. Trường Thi, NĐ</t>
  </si>
  <si>
    <t>158/HSST
23/5/2014</t>
  </si>
  <si>
    <t>542/THA
24/7/2014</t>
  </si>
  <si>
    <t>88
04/8/2015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</si>
  <si>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</si>
  <si>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</si>
  <si>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</si>
  <si>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</si>
  <si>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</si>
  <si>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</si>
  <si>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</si>
  <si>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</si>
  <si>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</si>
  <si>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</si>
  <si>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</si>
  <si>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</si>
  <si>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</si>
  <si>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</si>
  <si>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</si>
  <si>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Trần Quang Bắc</t>
  </si>
  <si>
    <t>Số 1 tổ 9 tập thể Lâm Sản, P. Trường Thi, NĐ</t>
  </si>
  <si>
    <t>72/HSST
13/3/2014</t>
  </si>
  <si>
    <t>491/THA
17/6/2014</t>
  </si>
  <si>
    <t>96
04/8/2015</t>
  </si>
  <si>
    <t>Vũ Văn Hoàng</t>
  </si>
  <si>
    <t>Vũ Thị Thành</t>
  </si>
  <si>
    <t>Trần Huy Dũng</t>
  </si>
  <si>
    <t>Lê Anh Đức</t>
  </si>
  <si>
    <t>71B Gốc Mít, P. Vị Xuyên, NĐ</t>
  </si>
  <si>
    <t>282/HSST
30/8/2012</t>
  </si>
  <si>
    <t>201/THA
7/1/2013</t>
  </si>
  <si>
    <t>103
04/8/2015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</si>
  <si>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</si>
  <si>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</si>
  <si>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</si>
  <si>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</si>
  <si>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</si>
  <si>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</si>
  <si>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</si>
  <si>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</si>
  <si>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</si>
  <si>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</si>
  <si>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</si>
  <si>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</si>
  <si>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Bùi Xuân Hoà</t>
  </si>
  <si>
    <t>01/THA
3/10/2014</t>
  </si>
  <si>
    <t>110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</si>
  <si>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</si>
  <si>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</si>
  <si>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</si>
  <si>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</si>
  <si>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</si>
  <si>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</si>
  <si>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</si>
  <si>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</si>
  <si>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</si>
  <si>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</si>
  <si>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</si>
  <si>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</si>
  <si>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</si>
  <si>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</si>
  <si>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</si>
  <si>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</si>
  <si>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</si>
  <si>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</si>
  <si>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</si>
  <si>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</si>
  <si>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</si>
  <si>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</si>
  <si>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</si>
  <si>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</si>
  <si>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</si>
  <si>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</si>
  <si>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</si>
  <si>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</si>
  <si>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</si>
  <si>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</si>
  <si>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</si>
  <si>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</si>
  <si>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</si>
  <si>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</si>
  <si>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</si>
  <si>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</si>
  <si>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</si>
  <si>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</si>
  <si>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</si>
  <si>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</si>
  <si>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</si>
  <si>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</si>
  <si>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</si>
  <si>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</si>
  <si>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</si>
  <si>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</si>
  <si>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</si>
  <si>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</si>
  <si>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</si>
  <si>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</si>
  <si>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</si>
  <si>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Vũ Thái Sơn</t>
  </si>
  <si>
    <t>Số 2/224 Hùng Vương, P. Vị Xuyên, NĐ</t>
  </si>
  <si>
    <t>09/THA
3/10/2013</t>
  </si>
  <si>
    <t>136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</si>
  <si>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</si>
  <si>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</si>
  <si>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</si>
  <si>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</si>
  <si>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</si>
  <si>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</si>
  <si>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</si>
  <si>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</si>
  <si>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</si>
  <si>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</si>
  <si>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</si>
  <si>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</si>
  <si>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</si>
  <si>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</si>
  <si>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</si>
  <si>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</si>
  <si>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</si>
  <si>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</si>
  <si>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</si>
  <si>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</si>
  <si>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</si>
  <si>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</si>
  <si>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</si>
  <si>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Trần Mạnh Linh</t>
  </si>
  <si>
    <t>31 An Phong - P. Quang Trung - TP NĐ</t>
  </si>
  <si>
    <t>165/THA
6/1/2015</t>
  </si>
  <si>
    <t>145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</si>
  <si>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</si>
  <si>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</si>
  <si>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</si>
  <si>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</si>
  <si>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</si>
  <si>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</si>
  <si>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</si>
  <si>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</si>
  <si>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</si>
  <si>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</si>
  <si>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</si>
  <si>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</si>
  <si>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</si>
  <si>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</si>
  <si>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</si>
  <si>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</si>
  <si>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</si>
  <si>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</si>
  <si>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</si>
  <si>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</si>
  <si>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</si>
  <si>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</si>
  <si>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</si>
  <si>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</si>
  <si>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</si>
  <si>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</si>
  <si>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</si>
  <si>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</si>
  <si>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</si>
  <si>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</si>
  <si>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</si>
  <si>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</si>
  <si>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</si>
  <si>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</si>
  <si>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</si>
  <si>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</si>
  <si>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</si>
  <si>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</si>
  <si>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</si>
  <si>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</si>
  <si>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</si>
  <si>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</si>
  <si>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</si>
  <si>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</si>
  <si>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</si>
  <si>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</si>
  <si>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</si>
  <si>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</si>
  <si>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</si>
  <si>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</si>
  <si>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</si>
  <si>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</si>
  <si>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</si>
  <si>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</si>
  <si>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</si>
  <si>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</si>
  <si>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</si>
  <si>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</si>
  <si>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</si>
  <si>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</si>
  <si>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</si>
  <si>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</si>
  <si>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</si>
  <si>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</si>
  <si>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</si>
  <si>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</si>
  <si>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</si>
  <si>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</si>
  <si>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</si>
  <si>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</si>
  <si>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</si>
  <si>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</si>
  <si>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</si>
  <si>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</si>
  <si>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</si>
  <si>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</si>
  <si>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</si>
  <si>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</si>
  <si>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</si>
  <si>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</si>
  <si>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</si>
  <si>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</si>
  <si>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</si>
  <si>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</si>
  <si>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</si>
  <si>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</si>
  <si>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</si>
  <si>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</si>
  <si>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</si>
  <si>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</si>
  <si>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</si>
  <si>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</si>
  <si>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</si>
  <si>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</si>
  <si>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</si>
  <si>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</si>
  <si>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</si>
  <si>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</si>
  <si>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</si>
  <si>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</si>
  <si>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</si>
  <si>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</si>
  <si>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</si>
  <si>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</si>
  <si>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</si>
  <si>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</si>
  <si>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</si>
  <si>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</si>
  <si>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</si>
  <si>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</si>
  <si>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</si>
  <si>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</si>
  <si>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</si>
  <si>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</si>
  <si>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</si>
  <si>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</si>
  <si>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</si>
  <si>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</si>
  <si>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</si>
  <si>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</si>
  <si>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</si>
  <si>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</si>
  <si>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</si>
  <si>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</si>
  <si>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</si>
  <si>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</si>
  <si>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</si>
  <si>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</si>
  <si>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</si>
  <si>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</si>
  <si>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</si>
  <si>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</si>
  <si>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</si>
  <si>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</si>
  <si>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</si>
  <si>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Vũ Hoàng Hợp</t>
  </si>
  <si>
    <t>Xóm 1, thôn Tân An, xã Lộc Hoà, TP NĐ</t>
  </si>
  <si>
    <t>315/THA
4/8/2015</t>
  </si>
  <si>
    <t>259
26/8/2015</t>
  </si>
  <si>
    <t>Đặng Hải Đăng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</si>
  <si>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</si>
  <si>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</si>
  <si>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</si>
  <si>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</si>
  <si>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</si>
  <si>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</si>
  <si>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</si>
  <si>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</si>
  <si>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</si>
  <si>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</si>
  <si>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</si>
  <si>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</si>
  <si>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</si>
  <si>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</si>
  <si>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</si>
  <si>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</si>
  <si>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</si>
  <si>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</si>
  <si>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</si>
  <si>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</si>
  <si>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</si>
  <si>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</si>
  <si>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</si>
  <si>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</si>
  <si>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</si>
  <si>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</si>
  <si>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</si>
  <si>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</si>
  <si>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</si>
  <si>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</si>
  <si>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</si>
  <si>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</si>
  <si>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</si>
  <si>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Trần Đức Hưng</t>
  </si>
  <si>
    <t>Tổ 17 Miền Vĩnh Trường, P. Lộc Vượng, TP NĐ</t>
  </si>
  <si>
    <t>89/HNST
30/3/2010</t>
  </si>
  <si>
    <t>72/THA
6/10/2010</t>
  </si>
  <si>
    <t>275
27/8/2015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</si>
  <si>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</si>
  <si>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</si>
  <si>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</si>
  <si>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</si>
  <si>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</si>
  <si>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</si>
  <si>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</si>
  <si>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</si>
  <si>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Thôn Vĩnh Trường, P. Lộc Vượng, TP NĐ</t>
  </si>
  <si>
    <t>45/HSPT
16/11/
2001</t>
  </si>
  <si>
    <t>18/THA
6/10/2008</t>
  </si>
  <si>
    <t>280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</si>
  <si>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</si>
  <si>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</si>
  <si>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</si>
  <si>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</si>
  <si>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</si>
  <si>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</si>
  <si>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</si>
  <si>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</si>
  <si>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</si>
  <si>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</si>
  <si>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</si>
  <si>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</si>
  <si>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</si>
  <si>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</si>
  <si>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</si>
  <si>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</si>
  <si>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</si>
  <si>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</si>
  <si>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</si>
  <si>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</si>
  <si>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</si>
  <si>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</si>
  <si>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Đoàn Đình Tuấn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</si>
  <si>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</si>
  <si>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</si>
  <si>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</si>
  <si>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</si>
  <si>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</si>
  <si>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</si>
  <si>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</si>
  <si>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</si>
  <si>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</si>
  <si>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</si>
  <si>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</si>
  <si>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</si>
  <si>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</si>
  <si>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</si>
  <si>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</si>
  <si>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</si>
  <si>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</si>
  <si>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</si>
  <si>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</si>
  <si>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</si>
  <si>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</si>
  <si>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</si>
  <si>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</si>
  <si>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</si>
  <si>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</si>
  <si>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</si>
  <si>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</si>
  <si>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</si>
  <si>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</si>
  <si>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</si>
  <si>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</si>
  <si>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</si>
  <si>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</si>
  <si>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</si>
  <si>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</si>
  <si>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</si>
  <si>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</si>
  <si>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</si>
  <si>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</si>
  <si>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</si>
  <si>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</si>
  <si>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</si>
  <si>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</si>
  <si>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</si>
  <si>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</si>
  <si>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</si>
  <si>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</si>
  <si>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</si>
  <si>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</si>
  <si>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</si>
  <si>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</si>
  <si>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</si>
  <si>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</si>
  <si>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</si>
  <si>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</si>
  <si>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</si>
  <si>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</si>
  <si>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</si>
  <si>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</si>
  <si>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</si>
  <si>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</si>
  <si>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</si>
  <si>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</si>
  <si>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</si>
  <si>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</si>
  <si>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</si>
  <si>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</si>
  <si>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</si>
  <si>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357
15/9/2015</t>
  </si>
  <si>
    <t>49/HSST
10/8/2010</t>
  </si>
  <si>
    <t>Đinh Văn Bắc</t>
  </si>
  <si>
    <t>259/HSST
30/7/2014</t>
  </si>
  <si>
    <t>102/THA
23/10/
2014</t>
  </si>
  <si>
    <t>360
16/9/2015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</si>
  <si>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</si>
  <si>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</si>
  <si>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</si>
  <si>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</si>
  <si>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</si>
  <si>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</si>
  <si>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</si>
  <si>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</si>
  <si>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</si>
  <si>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</si>
  <si>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</si>
  <si>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</si>
  <si>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</si>
  <si>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</si>
  <si>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</si>
  <si>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</si>
  <si>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</si>
  <si>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</si>
  <si>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</si>
  <si>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</si>
  <si>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</si>
  <si>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</si>
  <si>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</si>
  <si>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</si>
  <si>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</si>
  <si>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</si>
  <si>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</si>
  <si>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</si>
  <si>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</si>
  <si>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</si>
  <si>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</si>
  <si>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</si>
  <si>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</si>
  <si>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</si>
  <si>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</si>
  <si>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</si>
  <si>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</si>
  <si>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</si>
  <si>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</si>
  <si>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</si>
  <si>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</si>
  <si>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</si>
  <si>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</si>
  <si>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</si>
  <si>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</si>
  <si>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</si>
  <si>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</si>
  <si>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</si>
  <si>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</si>
  <si>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</si>
  <si>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</si>
  <si>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</si>
  <si>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</si>
  <si>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</si>
  <si>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</si>
  <si>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</si>
  <si>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</si>
  <si>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</si>
  <si>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</si>
  <si>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</si>
  <si>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</si>
  <si>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</si>
  <si>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</si>
  <si>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</si>
  <si>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</si>
  <si>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</si>
  <si>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</si>
  <si>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</si>
  <si>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</si>
  <si>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</si>
  <si>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</si>
  <si>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</si>
  <si>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</si>
  <si>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</si>
  <si>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</si>
  <si>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</si>
  <si>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</si>
  <si>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</si>
  <si>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</si>
  <si>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</si>
  <si>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</si>
  <si>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</si>
  <si>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</si>
  <si>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</si>
  <si>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</si>
  <si>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</si>
  <si>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</si>
  <si>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</si>
  <si>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</si>
  <si>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</si>
  <si>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</si>
  <si>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</si>
  <si>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</si>
  <si>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</si>
  <si>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</si>
  <si>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</si>
  <si>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</si>
  <si>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</si>
  <si>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</si>
  <si>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</si>
  <si>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Vũ Đình Hoan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</si>
  <si>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</si>
  <si>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</si>
  <si>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</si>
  <si>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</si>
  <si>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</si>
  <si>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</si>
  <si>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</si>
  <si>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</si>
  <si>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</si>
  <si>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</si>
  <si>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</si>
  <si>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</si>
  <si>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</si>
  <si>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</si>
  <si>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</si>
  <si>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</si>
  <si>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</si>
  <si>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</si>
  <si>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</si>
  <si>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</si>
  <si>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</si>
  <si>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</si>
  <si>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</si>
  <si>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</si>
  <si>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</si>
  <si>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</si>
  <si>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</si>
  <si>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</si>
  <si>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</si>
  <si>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</si>
  <si>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</si>
  <si>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</si>
  <si>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</si>
  <si>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</si>
  <si>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</si>
  <si>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</si>
  <si>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</si>
  <si>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</si>
  <si>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</si>
  <si>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</si>
  <si>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</si>
  <si>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</si>
  <si>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</si>
  <si>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</si>
  <si>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</si>
  <si>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</si>
  <si>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</si>
  <si>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</si>
  <si>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</si>
  <si>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</si>
  <si>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</si>
  <si>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</si>
  <si>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</si>
  <si>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</si>
  <si>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</si>
  <si>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</si>
  <si>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</si>
  <si>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</si>
  <si>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</si>
  <si>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</si>
  <si>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</si>
  <si>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</si>
  <si>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</si>
  <si>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</si>
  <si>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</si>
  <si>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</si>
  <si>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</si>
  <si>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</si>
  <si>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</si>
  <si>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</si>
  <si>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</si>
  <si>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</si>
  <si>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</si>
  <si>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</si>
  <si>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</si>
  <si>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</si>
  <si>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</si>
  <si>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</si>
  <si>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</si>
  <si>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</si>
  <si>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</si>
  <si>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</si>
  <si>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</si>
  <si>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</si>
  <si>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</si>
  <si>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</si>
  <si>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</si>
  <si>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</si>
  <si>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</si>
  <si>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</si>
  <si>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</si>
  <si>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</si>
  <si>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</si>
  <si>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</si>
  <si>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</si>
  <si>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</si>
  <si>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</si>
  <si>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</si>
  <si>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</si>
  <si>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</si>
  <si>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</si>
  <si>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</si>
  <si>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</si>
  <si>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</si>
  <si>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</si>
  <si>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</si>
  <si>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</si>
  <si>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</si>
  <si>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Nguyễn Quốc Cường</t>
  </si>
  <si>
    <t>230 Trần Hưng Đạo, P. Bà Triệu, TP NĐ</t>
  </si>
  <si>
    <t>127/HSST
5/11/2009</t>
  </si>
  <si>
    <t>206
12/3/2010</t>
  </si>
  <si>
    <t>566
28/9/2015</t>
  </si>
  <si>
    <t>Dương Đức Nam</t>
  </si>
  <si>
    <t>Đỗ Tất Dũng</t>
  </si>
  <si>
    <t>3/54 Quang Trung, P. Bà Triệu, TP NĐ</t>
  </si>
  <si>
    <t>Nguyễn Thị Huệ</t>
  </si>
  <si>
    <t>280 Hoàng Văn Thụ, P. Bà Triệu, TP NĐ</t>
  </si>
  <si>
    <t>152/HSST
30/6/2010</t>
  </si>
  <si>
    <t>314
16/4/2013</t>
  </si>
  <si>
    <t>572
28/9/2015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</si>
  <si>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</si>
  <si>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</si>
  <si>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</si>
  <si>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</si>
  <si>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</si>
  <si>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</si>
  <si>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</si>
  <si>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</si>
  <si>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</si>
  <si>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</si>
  <si>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</si>
  <si>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</si>
  <si>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</si>
  <si>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</si>
  <si>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</si>
  <si>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</si>
  <si>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</si>
  <si>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</si>
  <si>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</si>
  <si>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</si>
  <si>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</si>
  <si>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</si>
  <si>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</si>
  <si>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</si>
  <si>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</si>
  <si>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</si>
  <si>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</si>
  <si>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</si>
  <si>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</si>
  <si>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</si>
  <si>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</si>
  <si>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</si>
  <si>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</si>
  <si>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</si>
  <si>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</si>
  <si>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</si>
  <si>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</si>
  <si>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</si>
  <si>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</si>
  <si>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</si>
  <si>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</si>
  <si>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</si>
  <si>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</si>
  <si>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</si>
  <si>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</si>
  <si>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</si>
  <si>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</si>
  <si>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</si>
  <si>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</si>
  <si>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</si>
  <si>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</si>
  <si>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Đào Văn Thuận</t>
  </si>
  <si>
    <t>Số 4 Nguyễn Văn Tố, P. Phan Đình Phùng, TP NĐ</t>
  </si>
  <si>
    <t>132/HSST
9/5/2014</t>
  </si>
  <si>
    <t>487
17/6/2014</t>
  </si>
  <si>
    <t>599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</si>
  <si>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</si>
  <si>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</si>
  <si>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</si>
  <si>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</si>
  <si>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</si>
  <si>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</si>
  <si>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</si>
  <si>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</si>
  <si>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</si>
  <si>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</si>
  <si>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</si>
  <si>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03 Nguyễn Thiện Thuật, P. Phan Đình Phùng, TP NĐ</t>
  </si>
  <si>
    <t>136/HSST
12/5/2014</t>
  </si>
  <si>
    <t>550
24/7/2014</t>
  </si>
  <si>
    <t>604
28/9/2015</t>
  </si>
  <si>
    <t>Nguyễn Mạnh Cường</t>
  </si>
  <si>
    <t>37 Hoàng Văn Thụ, P. Phan Đình Phùng, TP NĐ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</si>
  <si>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</si>
  <si>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</si>
  <si>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</si>
  <si>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</si>
  <si>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</si>
  <si>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</si>
  <si>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</si>
  <si>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</si>
  <si>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</si>
  <si>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</si>
  <si>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</si>
  <si>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</si>
  <si>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</si>
  <si>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</si>
  <si>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</si>
  <si>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</si>
  <si>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</si>
  <si>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</si>
  <si>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</si>
  <si>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</si>
  <si>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</si>
  <si>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</si>
  <si>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</si>
  <si>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</si>
  <si>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</si>
  <si>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</si>
  <si>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</si>
  <si>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</si>
  <si>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</si>
  <si>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</si>
  <si>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</si>
  <si>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</si>
  <si>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</si>
  <si>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</si>
  <si>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</si>
  <si>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</si>
  <si>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</si>
  <si>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</si>
  <si>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</si>
  <si>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</si>
  <si>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</si>
  <si>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</si>
  <si>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</si>
  <si>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</si>
  <si>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</si>
  <si>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</si>
  <si>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</si>
  <si>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</si>
  <si>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Điểm a
Khoản 1 
Điều 44 a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</si>
  <si>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</si>
  <si>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</si>
  <si>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</si>
  <si>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</si>
  <si>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</si>
  <si>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</si>
  <si>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</si>
  <si>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</si>
  <si>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</si>
  <si>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</si>
  <si>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</si>
  <si>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</si>
  <si>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 xml:space="preserve">Án phí HS: 200
Án phí DS:200
Truy thu: 2.180
</t>
  </si>
  <si>
    <t>29/QĐTHA
16/6/2016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</si>
  <si>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</si>
  <si>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</si>
  <si>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</si>
  <si>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</si>
  <si>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</si>
  <si>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</si>
  <si>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</si>
  <si>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</si>
  <si>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</si>
  <si>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</si>
  <si>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</si>
  <si>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</si>
  <si>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</si>
  <si>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</si>
  <si>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</si>
  <si>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</si>
  <si>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</si>
  <si>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</si>
  <si>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</si>
  <si>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</si>
  <si>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</si>
  <si>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</si>
  <si>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</si>
  <si>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</si>
  <si>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</si>
  <si>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</si>
  <si>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</si>
  <si>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</si>
  <si>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</si>
  <si>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</si>
  <si>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</si>
  <si>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Ngọc Toán</t>
  </si>
  <si>
    <t>Tổ11, TT. Nam Giang</t>
  </si>
  <si>
    <t>31(15/11/2011)</t>
  </si>
  <si>
    <t>AP+TP: 3.400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</si>
  <si>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</si>
  <si>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</si>
  <si>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</si>
  <si>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</si>
  <si>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</si>
  <si>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</si>
  <si>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47/HSST(14/9/2012)</t>
  </si>
  <si>
    <t>TP: 4.700</t>
  </si>
  <si>
    <t>TP: 4.500</t>
  </si>
  <si>
    <t>Thôn Đồng Côi, TT.Nam Giang</t>
  </si>
  <si>
    <t>Thôn Nhì, TT.Nam Giang</t>
  </si>
  <si>
    <t>98(22/3/2010)</t>
  </si>
  <si>
    <t>AP:2.828</t>
  </si>
  <si>
    <t>Phạm Văn Thái</t>
  </si>
  <si>
    <t>AP: 1.775</t>
  </si>
  <si>
    <t>Tổ 17, TT.Nam Giang</t>
  </si>
  <si>
    <t>106(5/3/2013)</t>
  </si>
  <si>
    <t>AP: 1.171</t>
  </si>
  <si>
    <t>AP: 271</t>
  </si>
  <si>
    <t>Nguyễn Thị Thơm</t>
  </si>
  <si>
    <t>Xóm 4, xã Hồng Quang</t>
  </si>
  <si>
    <t>147(16/6/2010)</t>
  </si>
  <si>
    <t>149(16/6/2010)</t>
  </si>
  <si>
    <t>06/DSST(24/8/2010)</t>
  </si>
  <si>
    <t>35(10/10/2013)</t>
  </si>
  <si>
    <t>Nguyễn Tài Đủ</t>
  </si>
  <si>
    <t>189(12/7/2012)</t>
  </si>
  <si>
    <t>AP+TP: 5.110</t>
  </si>
  <si>
    <t>Nguyễn Trọng Hậu</t>
  </si>
  <si>
    <t>Xóm 5, xã Nghĩa An</t>
  </si>
  <si>
    <t>107(11/4/2011)</t>
  </si>
  <si>
    <t>AP: 4.843</t>
  </si>
  <si>
    <t>Nguyễn Thị Nga</t>
  </si>
  <si>
    <t>Tổ 9, TT.Nam Giang</t>
  </si>
  <si>
    <t>Đoàn Văn Sê</t>
  </si>
  <si>
    <t>Thôn Nhất,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</si>
  <si>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</si>
  <si>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</si>
  <si>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</si>
  <si>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</si>
  <si>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</si>
  <si>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</si>
  <si>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</si>
  <si>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</si>
  <si>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</si>
  <si>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</si>
  <si>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</si>
  <si>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</si>
  <si>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</si>
  <si>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</si>
  <si>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</si>
  <si>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</si>
  <si>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</si>
  <si>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</si>
  <si>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</si>
  <si>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</si>
  <si>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</si>
  <si>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</si>
  <si>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</si>
  <si>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</si>
  <si>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</si>
  <si>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</si>
  <si>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</si>
  <si>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</si>
  <si>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</si>
  <si>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Cổ Ra, xã Nam Hùng</t>
  </si>
  <si>
    <t>02/HNGD(13/1/2012)</t>
  </si>
  <si>
    <t>103(16/3/2012)</t>
  </si>
  <si>
    <t>Phạm Thị Tằm</t>
  </si>
  <si>
    <t>AP: 2.100</t>
  </si>
  <si>
    <t>Khổng Văn Hiệu</t>
  </si>
  <si>
    <t>Thôn Hạ Lao, xã Nam Thanh</t>
  </si>
  <si>
    <t>07/HSST(26/3/2013)</t>
  </si>
  <si>
    <t>156(13/5/2013)</t>
  </si>
  <si>
    <t>TP: 5.190</t>
  </si>
  <si>
    <t>Nguyễn Văn Toàn</t>
  </si>
  <si>
    <t>Thôn Thượng Đồng, xã Đồng Sơn</t>
  </si>
  <si>
    <t>44/HSST(11/9/2013)</t>
  </si>
  <si>
    <t>71(18/11/2013)</t>
  </si>
  <si>
    <t>Đinh Đức Cảnh</t>
  </si>
  <si>
    <t>Tân Giang, xã Nam Thanh</t>
  </si>
  <si>
    <t>221/HSST(12/11/1998)</t>
  </si>
  <si>
    <t>156(10/3/1999)</t>
  </si>
  <si>
    <t>Vũ Văn Phương</t>
  </si>
  <si>
    <t>Xóm 9, xã Đồng Sơn</t>
  </si>
  <si>
    <t>40/HSST(17/7/2012)</t>
  </si>
  <si>
    <t>13(12/10/2012)</t>
  </si>
  <si>
    <t>TP: 5.058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</si>
  <si>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</si>
  <si>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</si>
  <si>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</si>
  <si>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</si>
  <si>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</si>
  <si>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</si>
  <si>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</si>
  <si>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</si>
  <si>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</si>
  <si>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</si>
  <si>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</si>
  <si>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</si>
  <si>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Thôn Giao Cù , xã Đồng Sơn</t>
  </si>
  <si>
    <t>Tp: 5000</t>
  </si>
  <si>
    <t>Cồ Khắc Nam</t>
  </si>
  <si>
    <t>Thôn Vân Cù, xã Đồng Sơn</t>
  </si>
  <si>
    <t>Vũ Đình Xuất</t>
  </si>
  <si>
    <t>Thôn Cổ gia, xã Nam Hùng</t>
  </si>
  <si>
    <t>123/HSST(28/10/2009)</t>
  </si>
  <si>
    <t>Ap + TT: 3.100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</si>
  <si>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</si>
  <si>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</si>
  <si>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</si>
  <si>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</si>
  <si>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</si>
  <si>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</si>
  <si>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</si>
  <si>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Đỗ Văn Thiêm</t>
  </si>
  <si>
    <t>52/HSST(22/11/2011)</t>
  </si>
  <si>
    <t>148(06/06/2016)</t>
  </si>
  <si>
    <t>Ap + TT:  5.090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</si>
  <si>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</si>
  <si>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</si>
  <si>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</si>
  <si>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</si>
  <si>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</si>
  <si>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</si>
  <si>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</si>
  <si>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</si>
  <si>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</si>
  <si>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</si>
  <si>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</si>
  <si>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Vũ Văn Lư</t>
  </si>
  <si>
    <t>Thôn Đồng Lạc, xã Đồng Sơn</t>
  </si>
  <si>
    <t>51/HSST(22/11/2011)</t>
  </si>
  <si>
    <t>75(08/02/2012)</t>
  </si>
  <si>
    <t>Ap + TP: 5200</t>
  </si>
  <si>
    <t>Phạm Trọng Tuyến</t>
  </si>
  <si>
    <t>13/HSST(29/03/2011)</t>
  </si>
  <si>
    <t>127(19/05/2011)</t>
  </si>
  <si>
    <t>Ap + Tp: 5.190</t>
  </si>
  <si>
    <t>Đới Văn Quý</t>
  </si>
  <si>
    <t>23/HSST(27/05/2014)</t>
  </si>
  <si>
    <t>277(08/08/2014)</t>
  </si>
  <si>
    <t>Tp: 5.000</t>
  </si>
  <si>
    <t>Cồ Như Thu</t>
  </si>
  <si>
    <t>29/HSST(18/08/2009)</t>
  </si>
  <si>
    <t>06(16/10/2009)</t>
  </si>
  <si>
    <t>Ap +TP: 5.200</t>
  </si>
  <si>
    <t>Phạm văn Đình</t>
  </si>
  <si>
    <t>Thôn đông Lạc, xã Đồng Sơn</t>
  </si>
  <si>
    <t>15/HSST(28/03/2012)</t>
  </si>
  <si>
    <t>156(04/06/2012)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</si>
  <si>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</si>
  <si>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</si>
  <si>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</si>
  <si>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</si>
  <si>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</si>
  <si>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</si>
  <si>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</si>
  <si>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51(16/11/2012)</t>
  </si>
  <si>
    <t>Cao Văn Thống</t>
  </si>
  <si>
    <t>Xóm Trai, xã Nam Cường</t>
  </si>
  <si>
    <t>Ap + Tp: 5.200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</si>
  <si>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</si>
  <si>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</si>
  <si>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</si>
  <si>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</si>
  <si>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</si>
  <si>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</si>
  <si>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</si>
  <si>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</si>
  <si>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</si>
  <si>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</si>
  <si>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</si>
  <si>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</si>
  <si>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</si>
  <si>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</si>
  <si>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</si>
  <si>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</si>
  <si>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</si>
  <si>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</si>
  <si>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</si>
  <si>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</si>
  <si>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</si>
  <si>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</si>
  <si>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Phạm Văn Tấn</t>
  </si>
  <si>
    <t>Triệu Xuân Doãn</t>
  </si>
  <si>
    <t>TP: 4.900</t>
  </si>
  <si>
    <t>AP: 2.250</t>
  </si>
  <si>
    <t>Đỗ Văn Thắng</t>
  </si>
  <si>
    <t>AP+TP: 5.190</t>
  </si>
  <si>
    <t>Nguyễn Văn Thiều</t>
  </si>
  <si>
    <t>AP+TP: 20.050</t>
  </si>
  <si>
    <t>Nguyễn Văn Liêm</t>
  </si>
  <si>
    <t>AP+TP: 20.200</t>
  </si>
  <si>
    <t>Nguyễn Văn Tải</t>
  </si>
  <si>
    <t>AP: 3.450</t>
  </si>
  <si>
    <t>Vũ Đắc Lực</t>
  </si>
  <si>
    <t>TP: 4.990</t>
  </si>
  <si>
    <t>Nguyễn Văn Phong</t>
  </si>
  <si>
    <t>Phạm Thanh Tùng</t>
  </si>
  <si>
    <t>Trần Duy Tĩnh</t>
  </si>
  <si>
    <t>Vũ Văn Giang</t>
  </si>
  <si>
    <t>Vũ Đức Mạnh</t>
  </si>
  <si>
    <t>Trần Văn Thuyết</t>
  </si>
  <si>
    <t>Vũ Văn Hưng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</si>
  <si>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</si>
  <si>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</si>
  <si>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</si>
  <si>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</si>
  <si>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</si>
  <si>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</si>
  <si>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Đỗ Đức Duy</t>
  </si>
  <si>
    <t>Nguyễn Văn Quế</t>
  </si>
  <si>
    <t>Trần Thị Bùi</t>
  </si>
  <si>
    <t>Vũ Ngọc Chiến</t>
  </si>
  <si>
    <t>Đỗ Duy Văn</t>
  </si>
  <si>
    <t>Vũ Thanh Vân</t>
  </si>
  <si>
    <t>Nguyễn Hà Phương</t>
  </si>
  <si>
    <t>Đỗ Viết Quyền</t>
  </si>
  <si>
    <t>35(22/03/2016)</t>
  </si>
  <si>
    <t>43(23/03/2016)</t>
  </si>
  <si>
    <t>44(23/03/2016)</t>
  </si>
  <si>
    <t>47(23/03/2016)</t>
  </si>
  <si>
    <t>46(23/03/2016)</t>
  </si>
  <si>
    <t>75(28/03/2016)</t>
  </si>
  <si>
    <t>76(28/03/2016)</t>
  </si>
  <si>
    <t>77(28/03/2016)</t>
  </si>
  <si>
    <t>127(07/04/2016)</t>
  </si>
  <si>
    <t>59(24/03/2016)</t>
  </si>
  <si>
    <t>58(24/03/2016)</t>
  </si>
  <si>
    <t>114(05/04/2016)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</si>
  <si>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</si>
  <si>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</si>
  <si>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</si>
  <si>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</si>
  <si>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</si>
  <si>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</si>
  <si>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</si>
  <si>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</si>
  <si>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</si>
  <si>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</si>
  <si>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105(01/04/2016)</t>
  </si>
  <si>
    <t>104(01/04/2016)</t>
  </si>
  <si>
    <t>87(30/03/2016)</t>
  </si>
  <si>
    <t>110(05/04/2016)</t>
  </si>
  <si>
    <t>84(28/03/2016)</t>
  </si>
  <si>
    <t>66(25/03/2016)</t>
  </si>
  <si>
    <t>107(01/04/2016)</t>
  </si>
  <si>
    <t>106(01/04/2016)</t>
  </si>
  <si>
    <t>108(01/04/2016)</t>
  </si>
  <si>
    <t>163(06/06/2016)</t>
  </si>
  <si>
    <t>138(03/06/2016)</t>
  </si>
  <si>
    <t>145(06/06/2016)</t>
  </si>
  <si>
    <t>150(06/06/2016)</t>
  </si>
  <si>
    <t>151(06/06/2016)</t>
  </si>
  <si>
    <t>153(06/06/2016)</t>
  </si>
  <si>
    <t>155(06/06/2016)</t>
  </si>
  <si>
    <t>156(06/06/2016)</t>
  </si>
  <si>
    <t>157(06/06/2016)</t>
  </si>
  <si>
    <t>160(06/06/2016)</t>
  </si>
  <si>
    <t>162(6/06/2016)</t>
  </si>
  <si>
    <t>171(09/06/2016)</t>
  </si>
  <si>
    <t>172(09/06/2016)</t>
  </si>
  <si>
    <t>174(09/06/2016)</t>
  </si>
  <si>
    <t>176(09/06/2016)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</si>
  <si>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</si>
  <si>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</si>
  <si>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</si>
  <si>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</si>
  <si>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</si>
  <si>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</si>
  <si>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</si>
  <si>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</si>
  <si>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</si>
  <si>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</si>
  <si>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</si>
  <si>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</si>
  <si>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</si>
  <si>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</si>
  <si>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</si>
  <si>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</si>
  <si>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</si>
  <si>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</si>
  <si>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</si>
  <si>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</si>
  <si>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</si>
  <si>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</si>
  <si>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</si>
  <si>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</si>
  <si>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</si>
  <si>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</si>
  <si>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</si>
  <si>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</si>
  <si>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</si>
  <si>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</si>
  <si>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</si>
  <si>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</si>
  <si>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</si>
  <si>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</si>
  <si>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</si>
  <si>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</si>
  <si>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72/HSST/18-9-2013</t>
  </si>
  <si>
    <t>07/HSST/21-01-2011</t>
  </si>
  <si>
    <t>AP HSST 200, phạt 5.000.000đ</t>
  </si>
  <si>
    <t>06/HSST/21-01-2011</t>
  </si>
  <si>
    <t>AP HSST 200.000đ, phạt 5.000.000đ</t>
  </si>
  <si>
    <t>45/HSST/29-7-2014</t>
  </si>
  <si>
    <t>AP HSST 200, truy thu 1.500.000đ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</si>
  <si>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</si>
  <si>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</si>
  <si>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</si>
  <si>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</si>
  <si>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</si>
  <si>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</si>
  <si>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</si>
  <si>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Xóm 3, xã xuân Ninh</t>
  </si>
  <si>
    <t>52/HSST/29-7-2013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</si>
  <si>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</si>
  <si>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</si>
  <si>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</si>
  <si>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</si>
  <si>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</si>
  <si>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</si>
  <si>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</si>
  <si>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</si>
  <si>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</si>
  <si>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</si>
  <si>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</si>
  <si>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</si>
  <si>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</si>
  <si>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</si>
  <si>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</si>
  <si>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</si>
  <si>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</si>
  <si>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</si>
  <si>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</si>
  <si>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</si>
  <si>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</si>
  <si>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</si>
  <si>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</si>
  <si>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</si>
  <si>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</si>
  <si>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</si>
  <si>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</si>
  <si>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</si>
  <si>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</si>
  <si>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</si>
  <si>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</si>
  <si>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</si>
  <si>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</si>
  <si>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</si>
  <si>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</si>
  <si>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</si>
  <si>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</si>
  <si>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</si>
  <si>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</si>
  <si>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</si>
  <si>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</si>
  <si>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</si>
  <si>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</si>
  <si>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</si>
  <si>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</si>
  <si>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</si>
  <si>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Trần Đức Trụ</t>
  </si>
  <si>
    <t>Trung Linh, Xuân Ngọc</t>
  </si>
  <si>
    <t>59/QĐ-THA 08/7/2010</t>
  </si>
  <si>
    <t>42/HSPT 23-11-2009
TAND Tối cao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</si>
  <si>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</si>
  <si>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</si>
  <si>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</si>
  <si>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</si>
  <si>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</si>
  <si>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</si>
  <si>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</si>
  <si>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</si>
  <si>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</si>
  <si>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</si>
  <si>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</si>
  <si>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</si>
  <si>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</si>
  <si>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</si>
  <si>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</si>
  <si>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</si>
  <si>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</si>
  <si>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</si>
  <si>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</si>
  <si>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</si>
  <si>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</si>
  <si>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</si>
  <si>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</si>
  <si>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</si>
  <si>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</si>
  <si>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</si>
  <si>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</si>
  <si>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</si>
  <si>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</si>
  <si>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</si>
  <si>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</si>
  <si>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</si>
  <si>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</si>
  <si>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</si>
  <si>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</si>
  <si>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</si>
  <si>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</si>
  <si>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</si>
  <si>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</si>
  <si>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</si>
  <si>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</si>
  <si>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</si>
  <si>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</si>
  <si>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</si>
  <si>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</si>
  <si>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</si>
  <si>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</si>
  <si>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</si>
  <si>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</si>
  <si>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</si>
  <si>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</si>
  <si>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</si>
  <si>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</si>
  <si>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</si>
  <si>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</si>
  <si>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</si>
  <si>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</si>
  <si>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</si>
  <si>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</si>
  <si>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</si>
  <si>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</si>
  <si>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</si>
  <si>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</si>
  <si>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</si>
  <si>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</si>
  <si>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Lê Thị Thanh Mai</t>
  </si>
  <si>
    <t>3/97 Bến Ngự, P. Phan Đình Phùng, NĐ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</si>
  <si>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</si>
  <si>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</si>
  <si>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</si>
  <si>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</si>
  <si>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</si>
  <si>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</si>
  <si>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</si>
  <si>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</si>
  <si>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</si>
  <si>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</si>
  <si>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</si>
  <si>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Phạm Chí Hiếu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</si>
  <si>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</si>
  <si>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</si>
  <si>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</si>
  <si>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</si>
  <si>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</si>
  <si>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</si>
  <si>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</si>
  <si>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</si>
  <si>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</si>
  <si>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</si>
  <si>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</si>
  <si>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</si>
  <si>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</si>
  <si>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</si>
  <si>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</si>
  <si>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</si>
  <si>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</si>
  <si>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</si>
  <si>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</si>
  <si>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</si>
  <si>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</si>
  <si>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</si>
  <si>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</si>
  <si>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</si>
  <si>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</si>
  <si>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</si>
  <si>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</si>
  <si>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</si>
  <si>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</si>
  <si>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</si>
  <si>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</si>
  <si>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</si>
  <si>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</si>
  <si>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</si>
  <si>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</si>
  <si>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</si>
  <si>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</si>
  <si>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</si>
  <si>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</si>
  <si>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</si>
  <si>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</si>
  <si>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</si>
  <si>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</si>
  <si>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</si>
  <si>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</si>
  <si>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</si>
  <si>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</si>
  <si>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</si>
  <si>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</si>
  <si>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</si>
  <si>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</si>
  <si>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</si>
  <si>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</si>
  <si>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</si>
  <si>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</si>
  <si>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</si>
  <si>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</si>
  <si>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</si>
  <si>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</si>
  <si>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</si>
  <si>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</si>
  <si>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</si>
  <si>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</si>
  <si>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</si>
  <si>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</si>
  <si>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</si>
  <si>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</si>
  <si>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</si>
  <si>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</si>
  <si>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</si>
  <si>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</si>
  <si>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</si>
  <si>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</si>
  <si>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</si>
  <si>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</si>
  <si>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</si>
  <si>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</si>
  <si>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</si>
  <si>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</si>
  <si>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</si>
  <si>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</si>
  <si>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</si>
  <si>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</si>
  <si>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</si>
  <si>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</si>
  <si>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</si>
  <si>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</si>
  <si>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</si>
  <si>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</si>
  <si>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</si>
  <si>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</si>
  <si>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</si>
  <si>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</si>
  <si>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</si>
  <si>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</si>
  <si>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</si>
  <si>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73(11/01/2010)</t>
  </si>
  <si>
    <t>270(18/05/2016)</t>
  </si>
  <si>
    <t>41(14/10/2015)</t>
  </si>
  <si>
    <t>69(08/02/2012)</t>
  </si>
  <si>
    <t>Ap + TT:  5.505</t>
  </si>
  <si>
    <t>TP + TT: 12.000</t>
  </si>
  <si>
    <t>TT: 10.878</t>
  </si>
  <si>
    <t>Phạm Quang Hiếu</t>
  </si>
  <si>
    <t>Thôn Xối Trì, xã Nam Thanh</t>
  </si>
  <si>
    <t>03/HSST(31/01/2013)</t>
  </si>
  <si>
    <t>104(05/03/2013)</t>
  </si>
  <si>
    <t>Vũ Văn Mạc</t>
  </si>
  <si>
    <t>36/HSST(12/07/2012))</t>
  </si>
  <si>
    <t>10(01/10/2012)</t>
  </si>
  <si>
    <t>Ap +TP: 5.190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</si>
  <si>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</si>
  <si>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</si>
  <si>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</si>
  <si>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</si>
  <si>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</si>
  <si>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</si>
  <si>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</si>
  <si>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</si>
  <si>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</si>
  <si>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Lưu Khắc Hoàn</t>
  </si>
  <si>
    <t>Vũ Quang Thạch</t>
  </si>
  <si>
    <t>Nguyễn Thị Bàn</t>
  </si>
  <si>
    <t>Nguyễn Văn Lịch</t>
  </si>
  <si>
    <t>Vũ Văn Đương</t>
  </si>
  <si>
    <t>Đoàn Văn Thường</t>
  </si>
  <si>
    <t>Đoàn Thị Mít</t>
  </si>
  <si>
    <t>AP+TP: 10.200</t>
  </si>
  <si>
    <t>219(26/08/2016)</t>
  </si>
  <si>
    <t>214(25/08/2016)</t>
  </si>
  <si>
    <t>215(25/08/2016)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</si>
  <si>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</si>
  <si>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</si>
  <si>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</si>
  <si>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</si>
  <si>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</si>
  <si>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</si>
  <si>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</si>
  <si>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</si>
  <si>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</si>
  <si>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</si>
  <si>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151/HSPT
30/6/2016</t>
  </si>
  <si>
    <t>514
14/7/2016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</si>
  <si>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</si>
  <si>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</si>
  <si>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</si>
  <si>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</si>
  <si>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</si>
  <si>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</si>
  <si>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</si>
  <si>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</si>
  <si>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</si>
  <si>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</si>
  <si>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</si>
  <si>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</si>
  <si>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</si>
  <si>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106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</si>
  <si>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</si>
  <si>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</si>
  <si>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</si>
  <si>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</si>
  <si>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</si>
  <si>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</si>
  <si>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</si>
  <si>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</si>
  <si>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</si>
  <si>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</si>
  <si>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</si>
  <si>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</si>
  <si>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</si>
  <si>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</si>
  <si>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Xóm 12 -         Hoành Sơn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</si>
  <si>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</si>
  <si>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</si>
  <si>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</si>
  <si>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</si>
  <si>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</si>
  <si>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</si>
  <si>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</si>
  <si>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</si>
  <si>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</si>
  <si>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</si>
  <si>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</si>
  <si>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</si>
  <si>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</si>
  <si>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</si>
  <si>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</si>
  <si>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</si>
  <si>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</si>
  <si>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</si>
  <si>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</si>
  <si>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</si>
  <si>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</si>
  <si>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</si>
  <si>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</si>
  <si>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</si>
  <si>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</si>
  <si>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</si>
  <si>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</si>
  <si>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</si>
  <si>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</si>
  <si>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</si>
  <si>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</si>
  <si>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</si>
  <si>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</si>
  <si>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</si>
  <si>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</si>
  <si>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</si>
  <si>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</si>
  <si>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</si>
  <si>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</si>
  <si>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</si>
  <si>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</si>
  <si>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</si>
  <si>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</si>
  <si>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</si>
  <si>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</si>
  <si>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</si>
  <si>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</si>
  <si>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</si>
  <si>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</si>
  <si>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</si>
  <si>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</si>
  <si>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</si>
  <si>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</si>
  <si>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</si>
  <si>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</si>
  <si>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</si>
  <si>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</si>
  <si>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</si>
  <si>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</si>
  <si>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</si>
  <si>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</si>
  <si>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</si>
  <si>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</si>
  <si>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</si>
  <si>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</si>
  <si>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</si>
  <si>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</si>
  <si>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</si>
  <si>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</si>
  <si>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</si>
  <si>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</si>
  <si>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</si>
  <si>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</si>
  <si>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</si>
  <si>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</si>
  <si>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</si>
  <si>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</si>
  <si>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47/HSST
12/3/2015</t>
  </si>
  <si>
    <t>01/TĐ
08/10/2015</t>
  </si>
  <si>
    <t>182
22/9/2016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</si>
  <si>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</si>
  <si>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</si>
  <si>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</si>
  <si>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</si>
  <si>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</si>
  <si>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</si>
  <si>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</si>
  <si>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</si>
  <si>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</si>
  <si>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</si>
  <si>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</si>
  <si>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</si>
  <si>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</si>
  <si>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</si>
  <si>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</si>
  <si>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</si>
  <si>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</si>
  <si>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</si>
  <si>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</si>
  <si>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</si>
  <si>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</si>
  <si>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</si>
  <si>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</si>
  <si>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</si>
  <si>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</si>
  <si>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</si>
  <si>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</si>
  <si>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</si>
  <si>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</si>
  <si>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</si>
  <si>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</si>
  <si>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</si>
  <si>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</si>
  <si>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</si>
  <si>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</si>
  <si>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</si>
  <si>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</si>
  <si>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</si>
  <si>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</si>
  <si>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</si>
  <si>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</si>
  <si>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</si>
  <si>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</si>
  <si>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</si>
  <si>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</si>
  <si>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</si>
  <si>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</si>
  <si>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</si>
  <si>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</si>
  <si>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</si>
  <si>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</si>
  <si>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</si>
  <si>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</si>
  <si>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</si>
  <si>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</si>
  <si>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</si>
  <si>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</si>
  <si>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</si>
  <si>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</si>
  <si>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</si>
  <si>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</si>
  <si>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</si>
  <si>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</si>
  <si>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</si>
  <si>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</si>
  <si>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</si>
  <si>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</si>
  <si>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</si>
  <si>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</si>
  <si>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</si>
  <si>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</si>
  <si>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</si>
  <si>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</si>
  <si>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</si>
  <si>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</si>
  <si>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</si>
  <si>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</si>
  <si>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</si>
  <si>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>Trần Thị Huệ</t>
  </si>
  <si>
    <t>Đội 14
Nghĩa Lợi</t>
  </si>
  <si>
    <t>76/HSST
26/4/2016</t>
  </si>
  <si>
    <t>91
14/12/2016</t>
  </si>
  <si>
    <t>Nộp phạt: 8.500</t>
  </si>
  <si>
    <t>04/QĐ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</si>
  <si>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</si>
  <si>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</si>
  <si>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</si>
  <si>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</si>
  <si>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</si>
  <si>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</si>
  <si>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</si>
  <si>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</si>
  <si>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</si>
  <si>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Bùi Văn Lượng</t>
  </si>
  <si>
    <t>TDP 5, TT Rạng Đông</t>
  </si>
  <si>
    <t>246
10/8/2016</t>
  </si>
  <si>
    <t>TTSQ: 1.800</t>
  </si>
  <si>
    <t>50
05/9/2016</t>
  </si>
  <si>
    <t>Nguyễn Thị Lệ</t>
  </si>
  <si>
    <t>Trần Văn Đình</t>
  </si>
  <si>
    <t>Thôn 12, xã Nghĩa Thành</t>
  </si>
  <si>
    <t>237/HSPT-QĐ
26/10/2016
T.Quảng Nam</t>
  </si>
  <si>
    <t>65
05/12/2016</t>
  </si>
  <si>
    <t>APHS: 200
APDS: 1.250</t>
  </si>
  <si>
    <t>05
28/12/2016</t>
  </si>
  <si>
    <t>Bùi Văn Bách</t>
  </si>
  <si>
    <t>Xóm 9, N.Minh</t>
  </si>
  <si>
    <t>09
14/12/2016</t>
  </si>
  <si>
    <t>BT: 134.515</t>
  </si>
  <si>
    <t>06
28/12/2016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</si>
  <si>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</si>
  <si>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</si>
  <si>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</si>
  <si>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</si>
  <si>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</si>
  <si>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</si>
  <si>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</si>
  <si>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</si>
  <si>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</si>
  <si>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</si>
  <si>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</si>
  <si>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</si>
  <si>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</si>
  <si>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</si>
  <si>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</si>
  <si>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26.7.2016</t>
  </si>
  <si>
    <t>12.4.2016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</si>
  <si>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</si>
  <si>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</si>
  <si>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</si>
  <si>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</si>
  <si>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</si>
  <si>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</si>
  <si>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</si>
  <si>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</si>
  <si>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</si>
  <si>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</si>
  <si>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</si>
  <si>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</si>
  <si>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</si>
  <si>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</si>
  <si>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</si>
  <si>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</si>
  <si>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</si>
  <si>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</si>
  <si>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</si>
  <si>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</si>
  <si>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</si>
  <si>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</si>
  <si>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</si>
  <si>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</si>
  <si>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</si>
  <si>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</si>
  <si>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</si>
  <si>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</si>
  <si>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</si>
  <si>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</si>
  <si>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</si>
  <si>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</si>
  <si>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</si>
  <si>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</si>
  <si>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</si>
  <si>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</si>
  <si>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</si>
  <si>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</si>
  <si>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</si>
  <si>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</si>
  <si>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</si>
  <si>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</si>
  <si>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</si>
  <si>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</si>
  <si>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</si>
  <si>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</si>
  <si>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</si>
  <si>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</si>
  <si>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</si>
  <si>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</si>
  <si>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</si>
  <si>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</si>
  <si>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</si>
  <si>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</si>
  <si>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</si>
  <si>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</si>
  <si>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</si>
  <si>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</si>
  <si>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</si>
  <si>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</si>
  <si>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</si>
  <si>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</si>
  <si>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</si>
  <si>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</si>
  <si>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</si>
  <si>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</si>
  <si>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</si>
  <si>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</si>
  <si>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</si>
  <si>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</si>
  <si>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</si>
  <si>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</si>
  <si>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</si>
  <si>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</si>
  <si>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</si>
  <si>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</si>
  <si>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</si>
  <si>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</si>
  <si>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</si>
  <si>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</si>
  <si>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</si>
  <si>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</si>
  <si>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</si>
  <si>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Thôn 12, N. Thành</t>
  </si>
  <si>
    <t>13
16/2/2017</t>
  </si>
  <si>
    <t>BT: 25.000</t>
  </si>
  <si>
    <t>11
6/3/2017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</si>
  <si>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</si>
  <si>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</si>
  <si>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</si>
  <si>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</si>
  <si>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</si>
  <si>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</si>
  <si>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</si>
  <si>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</si>
  <si>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</si>
  <si>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</si>
  <si>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</si>
  <si>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</si>
  <si>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</si>
  <si>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</si>
  <si>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</si>
  <si>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</si>
  <si>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</si>
  <si>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</si>
  <si>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</si>
  <si>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</si>
  <si>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</si>
  <si>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</si>
  <si>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</si>
  <si>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</si>
  <si>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</si>
  <si>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</si>
  <si>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</si>
  <si>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</si>
  <si>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</si>
  <si>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</si>
  <si>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</si>
  <si>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</si>
  <si>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</si>
  <si>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</si>
  <si>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</si>
  <si>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</si>
  <si>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</si>
  <si>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</si>
  <si>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</si>
  <si>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</si>
  <si>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</si>
  <si>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</si>
  <si>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</si>
  <si>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</si>
  <si>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</si>
  <si>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</si>
  <si>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</si>
  <si>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</si>
  <si>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</si>
  <si>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Lâm Đình Vượng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</si>
  <si>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</si>
  <si>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</si>
  <si>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</si>
  <si>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</si>
  <si>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</si>
  <si>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</si>
  <si>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</si>
  <si>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</si>
  <si>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</si>
  <si>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Yến -
Xã Bạch Long</t>
  </si>
  <si>
    <t>36/QĐST - HNGĐ
29/5/2013</t>
  </si>
  <si>
    <t>02/QĐTHA
09/12/2016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</si>
  <si>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</si>
  <si>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</si>
  <si>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</si>
  <si>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</si>
  <si>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</si>
  <si>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</si>
  <si>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</si>
  <si>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7/03/2017</t>
  </si>
  <si>
    <t>12/QĐTHA
07/3/2017</t>
  </si>
  <si>
    <t>Xóm 14 -
 Giao Lạc</t>
  </si>
  <si>
    <t>138/QĐTHA
22/2/2016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</si>
  <si>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</si>
  <si>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</si>
  <si>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</si>
  <si>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</si>
  <si>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</si>
  <si>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</si>
  <si>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</si>
  <si>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</si>
  <si>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</si>
  <si>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</si>
  <si>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</si>
  <si>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</si>
  <si>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</si>
  <si>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</si>
  <si>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</si>
  <si>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</si>
  <si>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</si>
  <si>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</si>
  <si>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</si>
  <si>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</si>
  <si>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</si>
  <si>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</si>
  <si>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</si>
  <si>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</si>
  <si>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Phạm Thị Hà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</si>
  <si>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</si>
  <si>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</si>
  <si>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</si>
  <si>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</si>
  <si>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</si>
  <si>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</si>
  <si>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</si>
  <si>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</si>
  <si>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</si>
  <si>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</si>
  <si>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</si>
  <si>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</si>
  <si>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14/4/2017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</si>
  <si>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</si>
  <si>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</si>
  <si>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</si>
  <si>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</si>
  <si>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</si>
  <si>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</si>
  <si>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</si>
  <si>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</si>
  <si>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</si>
  <si>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</si>
  <si>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</si>
  <si>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</si>
  <si>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</si>
  <si>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</si>
  <si>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</si>
  <si>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</si>
  <si>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</si>
  <si>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</si>
  <si>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Trịnh Quang Bằng</t>
  </si>
  <si>
    <t>AP:50
P: 20,000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</si>
  <si>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</si>
  <si>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</si>
  <si>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</si>
  <si>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</si>
  <si>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</si>
  <si>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</si>
  <si>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</si>
  <si>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xã Trực Đạo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</si>
  <si>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</si>
  <si>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</si>
  <si>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</si>
  <si>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</si>
  <si>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</si>
  <si>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</si>
  <si>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</si>
  <si>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</si>
  <si>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</si>
  <si>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</si>
  <si>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</si>
  <si>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</si>
  <si>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</si>
  <si>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</si>
  <si>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</si>
  <si>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</si>
  <si>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</si>
  <si>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</si>
  <si>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</si>
  <si>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</si>
  <si>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</si>
  <si>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</si>
  <si>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</si>
  <si>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</si>
  <si>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</si>
  <si>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</si>
  <si>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</si>
  <si>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</si>
  <si>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</si>
  <si>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</si>
  <si>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</si>
  <si>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</si>
  <si>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</si>
  <si>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</si>
  <si>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</si>
  <si>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</si>
  <si>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</si>
  <si>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</si>
  <si>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</si>
  <si>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</si>
  <si>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</si>
  <si>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</si>
  <si>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</si>
  <si>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</si>
  <si>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</si>
  <si>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</si>
  <si>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</si>
  <si>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</si>
  <si>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</si>
  <si>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</si>
  <si>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</si>
  <si>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</si>
  <si>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</si>
  <si>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</si>
  <si>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</si>
  <si>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</si>
  <si>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</si>
  <si>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</si>
  <si>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</si>
  <si>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</si>
  <si>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</si>
  <si>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</si>
  <si>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</si>
  <si>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</si>
  <si>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</si>
  <si>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</si>
  <si>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</si>
  <si>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</si>
  <si>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</si>
  <si>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</si>
  <si>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</si>
  <si>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</si>
  <si>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</si>
  <si>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</si>
  <si>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</si>
  <si>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</si>
  <si>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</si>
  <si>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</si>
  <si>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</si>
  <si>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</si>
  <si>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</si>
  <si>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</si>
  <si>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</si>
  <si>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</si>
  <si>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</si>
  <si>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</si>
  <si>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</si>
  <si>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</si>
  <si>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</si>
  <si>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</si>
  <si>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</si>
  <si>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</si>
  <si>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</si>
  <si>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</si>
  <si>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</si>
  <si>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</si>
  <si>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</si>
  <si>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</si>
  <si>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</si>
  <si>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</si>
  <si>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</si>
  <si>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</si>
  <si>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</si>
  <si>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</si>
  <si>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</si>
  <si>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</si>
  <si>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</si>
  <si>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</si>
  <si>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</si>
  <si>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</si>
  <si>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</si>
  <si>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</si>
  <si>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</si>
  <si>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</si>
  <si>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</si>
  <si>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</si>
  <si>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</si>
  <si>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</si>
  <si>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</si>
  <si>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</si>
  <si>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</si>
  <si>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</si>
  <si>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</si>
  <si>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</si>
  <si>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</si>
  <si>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</si>
  <si>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</si>
  <si>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</si>
  <si>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</si>
  <si>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</si>
  <si>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</si>
  <si>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</si>
  <si>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</si>
  <si>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</si>
  <si>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</si>
  <si>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</si>
  <si>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</si>
  <si>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</si>
  <si>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</si>
  <si>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</si>
  <si>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</si>
  <si>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</si>
  <si>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</si>
  <si>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</si>
  <si>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</si>
  <si>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</si>
  <si>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</si>
  <si>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</si>
  <si>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</si>
  <si>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</si>
  <si>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</si>
  <si>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</si>
  <si>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</si>
  <si>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</si>
  <si>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</si>
  <si>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Nguyễn Anh Tú</t>
  </si>
  <si>
    <t>Ngõ 2 Giải Phóng,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</si>
  <si>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</si>
  <si>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</si>
  <si>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</si>
  <si>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</si>
  <si>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</si>
  <si>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</si>
  <si>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</si>
  <si>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</si>
  <si>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</si>
  <si>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</si>
  <si>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</si>
  <si>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</si>
  <si>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</si>
  <si>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</si>
  <si>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</si>
  <si>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</si>
  <si>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</si>
  <si>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</si>
  <si>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</si>
  <si>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</si>
  <si>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</si>
  <si>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</si>
  <si>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</si>
  <si>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</si>
  <si>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</si>
  <si>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</si>
  <si>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</si>
  <si>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</si>
  <si>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</si>
  <si>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Phạm Văn Thắng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</si>
  <si>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</si>
  <si>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</si>
  <si>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</si>
  <si>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</si>
  <si>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</si>
  <si>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</si>
  <si>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</si>
  <si>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</si>
  <si>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</si>
  <si>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</si>
  <si>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</si>
  <si>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</si>
  <si>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</si>
  <si>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2/306 hàn thuyên- TTX</t>
  </si>
  <si>
    <t>13/109 đồng tháp 10- 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</si>
  <si>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</si>
  <si>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</si>
  <si>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</si>
  <si>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</si>
  <si>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</si>
  <si>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</si>
  <si>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</si>
  <si>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</si>
  <si>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</si>
  <si>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</si>
  <si>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</si>
  <si>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</si>
  <si>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</si>
  <si>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</si>
  <si>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</si>
  <si>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</si>
  <si>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</si>
  <si>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</si>
  <si>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</si>
  <si>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</si>
  <si>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</si>
  <si>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</si>
  <si>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</si>
  <si>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</si>
  <si>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</si>
  <si>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</si>
  <si>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</si>
  <si>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</si>
  <si>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</si>
  <si>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</si>
  <si>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203B Giải Phóng, xã Lộc Hoà, TP NĐ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</si>
  <si>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</si>
  <si>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</si>
  <si>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</si>
  <si>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</si>
  <si>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</si>
  <si>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Trần Thị Kim Oanh </t>
  </si>
  <si>
    <t>11/63 Tổ 26 Phù Long A - P. Trần Tế Xương - TPNĐ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</si>
  <si>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</si>
  <si>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</si>
  <si>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</si>
  <si>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</si>
  <si>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</si>
  <si>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</si>
  <si>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</si>
  <si>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</si>
  <si>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Nguyễn Văn Hùng </t>
  </si>
  <si>
    <t xml:space="preserve">Xóm Trại </t>
  </si>
  <si>
    <t xml:space="preserve">Trần Văn Trung </t>
  </si>
  <si>
    <t xml:space="preserve">Lê Văn Hùng </t>
  </si>
  <si>
    <t xml:space="preserve">Phạm Văn Minh </t>
  </si>
  <si>
    <t xml:space="preserve">Thôn Gia Hòa - Lộc An </t>
  </si>
  <si>
    <t xml:space="preserve">Bùi Duy Dương </t>
  </si>
  <si>
    <t>Khu tập thể Công an - Xã Lộc An - TP NĐ</t>
  </si>
  <si>
    <t xml:space="preserve">40/178 Trần Quang Khải, phường Năng Tĩnh, thành phố Nam Định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</si>
  <si>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</si>
  <si>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</si>
  <si>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</si>
  <si>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</si>
  <si>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</si>
  <si>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</si>
  <si>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84/188 Trần Quang Khải- phường Năng Tĩnh- TP. Nam Định.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</si>
  <si>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</si>
  <si>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</si>
  <si>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</si>
  <si>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</si>
  <si>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</si>
  <si>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</si>
  <si>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</si>
  <si>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</si>
  <si>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</si>
  <si>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</si>
  <si>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</si>
  <si>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</si>
  <si>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</si>
  <si>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</si>
  <si>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</si>
  <si>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364/HSST
12/8/2016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</si>
  <si>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</si>
  <si>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</si>
  <si>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</si>
  <si>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</si>
  <si>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</si>
  <si>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</si>
  <si>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</si>
  <si>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</si>
  <si>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</si>
  <si>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</si>
  <si>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</si>
  <si>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359 ngày 13/11/2014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</si>
  <si>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</si>
  <si>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</si>
  <si>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</si>
  <si>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</si>
  <si>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</si>
  <si>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</si>
  <si>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324 ngày 26/9/2012</t>
  </si>
  <si>
    <t>195
21.9.1999</t>
  </si>
  <si>
    <t>46
6.5.2015</t>
  </si>
  <si>
    <t>83
8.9.2008</t>
  </si>
  <si>
    <t>90
22.7.2015</t>
  </si>
  <si>
    <t>52
11.8.2008</t>
  </si>
  <si>
    <t>252
10.9.2012</t>
  </si>
  <si>
    <t>181
8.4.2014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</si>
  <si>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</si>
  <si>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</si>
  <si>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</si>
  <si>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</si>
  <si>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</si>
  <si>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</si>
  <si>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</si>
  <si>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</si>
  <si>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</si>
  <si>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</si>
  <si>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</si>
  <si>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</si>
  <si>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</si>
  <si>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</si>
  <si>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167/HSST
11/11/2014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</si>
  <si>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</si>
  <si>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</si>
  <si>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</si>
  <si>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</si>
  <si>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</si>
  <si>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</si>
  <si>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</si>
  <si>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</si>
  <si>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</si>
  <si>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</si>
  <si>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</si>
  <si>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</si>
  <si>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</si>
  <si>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</si>
  <si>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</si>
  <si>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</si>
  <si>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02/HSST
3/2/2015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</si>
  <si>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</si>
  <si>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</si>
  <si>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</si>
  <si>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</si>
  <si>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</si>
  <si>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</si>
  <si>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</si>
  <si>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</si>
  <si>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</si>
  <si>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</si>
  <si>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</si>
  <si>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</si>
  <si>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</si>
  <si>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</si>
  <si>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</si>
  <si>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</si>
  <si>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</si>
  <si>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</si>
  <si>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</si>
  <si>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</si>
  <si>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75/HSST
22/3/2013
TP Nam Định </t>
  </si>
  <si>
    <t xml:space="preserve">270/HSST
09/8/2013
TP Nam Định </t>
  </si>
  <si>
    <t xml:space="preserve">343/HSST
20/9/2013
TP Nam Định </t>
  </si>
  <si>
    <t>01/HSST
10/01/2014
H Thanh Liêm - Hà Nam</t>
  </si>
  <si>
    <t>10/HSST
25/02/2011
T Thanh Hóa</t>
  </si>
  <si>
    <t xml:space="preserve">42/HSPT
22/5/2013
T Nam Định </t>
  </si>
  <si>
    <t xml:space="preserve">267/HSST
11/8/2014
TP Nam Định </t>
  </si>
  <si>
    <t xml:space="preserve">27/HSST
19/3/2015
TP Nam Định 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</si>
  <si>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</si>
  <si>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</si>
  <si>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</si>
  <si>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</si>
  <si>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</si>
  <si>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195/HSST
26.11.2015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</si>
  <si>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</si>
  <si>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</si>
  <si>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</si>
  <si>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</si>
  <si>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</si>
  <si>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</si>
  <si>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</si>
  <si>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</si>
  <si>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</si>
  <si>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</si>
  <si>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</si>
  <si>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</si>
  <si>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</si>
  <si>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</si>
  <si>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</si>
  <si>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35/THA
18/10/2016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</si>
  <si>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</si>
  <si>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</si>
  <si>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</si>
  <si>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</si>
  <si>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</si>
  <si>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</si>
  <si>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</si>
  <si>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</si>
  <si>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</si>
  <si>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</si>
  <si>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</si>
  <si>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</si>
  <si>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</si>
  <si>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</si>
  <si>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</si>
  <si>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</si>
  <si>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154 ngày 18/12/2014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</si>
  <si>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</si>
  <si>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</si>
  <si>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</si>
  <si>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</si>
  <si>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</si>
  <si>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</si>
  <si>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148 ngày 19/11/2013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</si>
  <si>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</si>
  <si>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</si>
  <si>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</si>
  <si>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</si>
  <si>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</si>
  <si>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</si>
  <si>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</si>
  <si>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</si>
  <si>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</si>
  <si>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</si>
  <si>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</si>
  <si>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284
8.4.2013</t>
  </si>
  <si>
    <t>04
3.10.2014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</si>
  <si>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</si>
  <si>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</si>
  <si>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</si>
  <si>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</si>
  <si>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</si>
  <si>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</si>
  <si>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</si>
  <si>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</si>
  <si>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</si>
  <si>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</si>
  <si>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</si>
  <si>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</si>
  <si>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</si>
  <si>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</si>
  <si>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</si>
  <si>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</si>
  <si>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</si>
  <si>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</si>
  <si>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</si>
  <si>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</si>
  <si>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</si>
  <si>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</si>
  <si>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</si>
  <si>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</si>
  <si>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</si>
  <si>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</si>
  <si>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</si>
  <si>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</si>
  <si>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275/THA
2/6/2015</t>
  </si>
  <si>
    <t>39/THA
22/02/2016</t>
  </si>
  <si>
    <t>15/THA
18/06/2002</t>
  </si>
  <si>
    <t>174
07/12/2012</t>
  </si>
  <si>
    <t>259
21/03/2016</t>
  </si>
  <si>
    <t>503
26/08/2013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</si>
  <si>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</si>
  <si>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</si>
  <si>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</si>
  <si>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</si>
  <si>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</si>
  <si>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</si>
  <si>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</si>
  <si>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</si>
  <si>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</si>
  <si>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</si>
  <si>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</si>
  <si>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</si>
  <si>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</si>
  <si>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</si>
  <si>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</si>
  <si>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</si>
  <si>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</si>
  <si>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</si>
  <si>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</si>
  <si>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405
08/7/2013</t>
  </si>
  <si>
    <t>119
24/10/2013</t>
  </si>
  <si>
    <t>199
17/12/2013</t>
  </si>
  <si>
    <t>339
04/4/2014</t>
  </si>
  <si>
    <t>492
17/6/2014</t>
  </si>
  <si>
    <t>617
15/9/2014</t>
  </si>
  <si>
    <t>46
23/10/2014</t>
  </si>
  <si>
    <t>269
12/5/2015</t>
  </si>
  <si>
    <t>334
12/8/2015</t>
  </si>
  <si>
    <t>344
01/9/2015</t>
  </si>
  <si>
    <t>124
14.12.2015</t>
  </si>
  <si>
    <t>138
15.01.2016</t>
  </si>
  <si>
    <t>139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</si>
  <si>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</si>
  <si>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</si>
  <si>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</si>
  <si>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</si>
  <si>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</si>
  <si>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</si>
  <si>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</si>
  <si>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</si>
  <si>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</si>
  <si>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</si>
  <si>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</si>
  <si>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</si>
  <si>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41
19/4/2017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</si>
  <si>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</si>
  <si>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</si>
  <si>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</si>
  <si>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</si>
  <si>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</si>
  <si>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</si>
  <si>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</si>
  <si>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</si>
  <si>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</si>
  <si>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</si>
  <si>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</si>
  <si>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</si>
  <si>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</si>
  <si>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</si>
  <si>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</si>
  <si>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32 ngày 29/7/2015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</si>
  <si>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</si>
  <si>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</si>
  <si>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</si>
  <si>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</si>
  <si>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</si>
  <si>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</si>
  <si>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17 ngày 29/7/2015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</si>
  <si>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</si>
  <si>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</si>
  <si>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</si>
  <si>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</si>
  <si>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</si>
  <si>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</si>
  <si>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</si>
  <si>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</si>
  <si>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</si>
  <si>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</si>
  <si>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66
3.8.2015</t>
  </si>
  <si>
    <t>80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</si>
  <si>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</si>
  <si>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</si>
  <si>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</si>
  <si>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</si>
  <si>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</si>
  <si>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</si>
  <si>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</si>
  <si>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</si>
  <si>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</si>
  <si>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</si>
  <si>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</si>
  <si>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</si>
  <si>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</si>
  <si>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</si>
  <si>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</si>
  <si>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</si>
  <si>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</si>
  <si>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</si>
  <si>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</si>
  <si>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</si>
  <si>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</si>
  <si>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</si>
  <si>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</si>
  <si>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</si>
  <si>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</si>
  <si>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</si>
  <si>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</si>
  <si>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</si>
  <si>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61
26/05/2017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</si>
  <si>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</si>
  <si>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</si>
  <si>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</si>
  <si>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</si>
  <si>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</si>
  <si>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</si>
  <si>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</si>
  <si>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</si>
  <si>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</si>
  <si>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</si>
  <si>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</si>
  <si>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</si>
  <si>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</si>
  <si>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</si>
  <si>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</si>
  <si>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</si>
  <si>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</si>
  <si>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</si>
  <si>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</si>
  <si>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</si>
  <si>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</si>
  <si>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</si>
  <si>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</si>
  <si>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</si>
  <si>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</si>
  <si>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</si>
  <si>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</si>
  <si>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</si>
  <si>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</si>
  <si>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</si>
  <si>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</si>
  <si>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</si>
  <si>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</si>
  <si>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</si>
  <si>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</si>
  <si>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</si>
  <si>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</si>
  <si>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</si>
  <si>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</si>
  <si>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</si>
  <si>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</si>
  <si>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</si>
  <si>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</si>
  <si>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</si>
  <si>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</si>
  <si>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</si>
  <si>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</si>
  <si>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</si>
  <si>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36(22/03/2016)</t>
  </si>
  <si>
    <t>173(13/10/2009)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</si>
  <si>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</si>
  <si>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</si>
  <si>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</si>
  <si>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</si>
  <si>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</si>
  <si>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</si>
  <si>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</si>
  <si>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</si>
  <si>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</si>
  <si>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</si>
  <si>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</si>
  <si>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</si>
  <si>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02    13.7.2015</t>
  </si>
  <si>
    <t>06    13/7/2015</t>
  </si>
  <si>
    <t>14    13/7/2015</t>
  </si>
  <si>
    <t>10    13/7/2015</t>
  </si>
  <si>
    <t>21    13/7/2015</t>
  </si>
  <si>
    <t>37     13/7/2015</t>
  </si>
  <si>
    <t>29    13/7/2015</t>
  </si>
  <si>
    <t>28     13/7/2015</t>
  </si>
  <si>
    <t>25     13/7/2015</t>
  </si>
  <si>
    <t>33    13/7/2015</t>
  </si>
  <si>
    <t>34    13/7/2015</t>
  </si>
  <si>
    <t>36    13/7/2015</t>
  </si>
  <si>
    <t>44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</si>
  <si>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</si>
  <si>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</si>
  <si>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</si>
  <si>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</si>
  <si>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</si>
  <si>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</si>
  <si>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</si>
  <si>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</si>
  <si>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</si>
  <si>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</si>
  <si>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</si>
  <si>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</si>
  <si>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</si>
  <si>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</si>
  <si>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</si>
  <si>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</si>
  <si>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</si>
  <si>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</si>
  <si>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</si>
  <si>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</si>
  <si>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</si>
  <si>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</si>
  <si>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21/7/2017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</si>
  <si>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</si>
  <si>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</si>
  <si>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</si>
  <si>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</si>
  <si>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</si>
  <si>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</si>
  <si>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</si>
  <si>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</si>
  <si>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</si>
  <si>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</si>
  <si>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</si>
  <si>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</si>
  <si>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</si>
  <si>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</si>
  <si>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</si>
  <si>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</si>
  <si>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</si>
  <si>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</si>
  <si>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</si>
  <si>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</si>
  <si>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</si>
  <si>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</si>
  <si>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</si>
  <si>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</si>
  <si>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</si>
  <si>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</si>
  <si>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</si>
  <si>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</si>
  <si>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</si>
  <si>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</si>
  <si>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</si>
  <si>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</si>
  <si>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</si>
  <si>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</si>
  <si>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</si>
  <si>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</si>
  <si>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</si>
  <si>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</si>
  <si>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</si>
  <si>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</si>
  <si>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</si>
  <si>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</si>
  <si>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</si>
  <si>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</si>
  <si>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</si>
  <si>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</si>
  <si>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</si>
  <si>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</si>
  <si>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</si>
  <si>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</si>
  <si>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</si>
  <si>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</si>
  <si>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</si>
  <si>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</si>
  <si>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</si>
  <si>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</si>
  <si>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</si>
  <si>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</si>
  <si>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</si>
  <si>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</si>
  <si>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</si>
  <si>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</si>
  <si>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</si>
  <si>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</si>
  <si>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</si>
  <si>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</si>
  <si>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</si>
  <si>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</si>
  <si>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</si>
  <si>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</si>
  <si>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</si>
  <si>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</si>
  <si>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</si>
  <si>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</si>
  <si>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</si>
  <si>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</si>
  <si>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</si>
  <si>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</si>
  <si>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</si>
  <si>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</si>
  <si>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</si>
  <si>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</si>
  <si>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</si>
  <si>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</si>
  <si>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</si>
  <si>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</si>
  <si>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</si>
  <si>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</si>
  <si>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</si>
  <si>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</si>
  <si>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</si>
  <si>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</si>
  <si>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</si>
  <si>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</si>
  <si>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</si>
  <si>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</si>
  <si>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</si>
  <si>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</si>
  <si>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</si>
  <si>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</si>
  <si>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</si>
  <si>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</si>
  <si>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</si>
  <si>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</si>
  <si>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</si>
  <si>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</si>
  <si>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</si>
  <si>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</si>
  <si>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</si>
  <si>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</si>
  <si>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</si>
  <si>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</si>
  <si>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</si>
  <si>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</si>
  <si>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</si>
  <si>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</si>
  <si>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</si>
  <si>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</si>
  <si>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</si>
  <si>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</si>
  <si>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</si>
  <si>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</si>
  <si>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</si>
  <si>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</si>
  <si>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</si>
  <si>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</si>
  <si>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</si>
  <si>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</si>
  <si>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</si>
  <si>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</si>
  <si>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</si>
  <si>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</si>
  <si>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</si>
  <si>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</si>
  <si>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</si>
  <si>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</si>
  <si>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</si>
  <si>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</si>
  <si>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</si>
  <si>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</si>
  <si>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Xóm 15 -
Hoành Sơn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</si>
  <si>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</si>
  <si>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</si>
  <si>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</si>
  <si>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</si>
  <si>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</si>
  <si>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</si>
  <si>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</si>
  <si>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Trả nợ cho ông Trần Văn Dung, trú tại Thôn Tân Đệ, xã Tân Lập, huyện Vũ Thư, tỉnh Thái Bình số tiền 156.560 và lãi suất chậm THA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</si>
  <si>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</si>
  <si>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</si>
  <si>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</si>
  <si>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</si>
  <si>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</si>
  <si>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</si>
  <si>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</si>
  <si>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</si>
  <si>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</si>
  <si>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</si>
  <si>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</si>
  <si>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</si>
  <si>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</si>
  <si>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</si>
  <si>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</si>
  <si>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</si>
  <si>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</si>
  <si>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</si>
  <si>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</si>
  <si>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</si>
  <si>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</si>
  <si>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</si>
  <si>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</si>
  <si>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</si>
  <si>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</si>
  <si>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</si>
  <si>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</si>
  <si>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</si>
  <si>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</si>
  <si>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</si>
  <si>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</si>
  <si>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</si>
  <si>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</si>
  <si>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</si>
  <si>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</si>
  <si>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</si>
  <si>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</si>
  <si>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</si>
  <si>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</si>
  <si>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</si>
  <si>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</si>
  <si>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</si>
  <si>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</si>
  <si>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</si>
  <si>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</si>
  <si>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</si>
  <si>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</si>
  <si>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</si>
  <si>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</si>
  <si>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</si>
  <si>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</si>
  <si>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</si>
  <si>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</si>
  <si>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</si>
  <si>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</si>
  <si>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</si>
  <si>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</si>
  <si>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</si>
  <si>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</si>
  <si>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</si>
  <si>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</si>
  <si>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</si>
  <si>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</si>
  <si>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</si>
  <si>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</si>
  <si>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</si>
  <si>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</si>
  <si>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</si>
  <si>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</si>
  <si>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</si>
  <si>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</si>
  <si>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</si>
  <si>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</si>
  <si>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</si>
  <si>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</si>
  <si>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</si>
  <si>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</si>
  <si>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</si>
  <si>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</si>
  <si>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</si>
  <si>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</si>
  <si>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</si>
  <si>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</si>
  <si>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</si>
  <si>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</si>
  <si>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</si>
  <si>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</si>
  <si>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</si>
  <si>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</si>
  <si>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</si>
  <si>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</si>
  <si>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</si>
  <si>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</si>
  <si>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</si>
  <si>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</si>
  <si>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</si>
  <si>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</si>
  <si>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</si>
  <si>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</si>
  <si>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</si>
  <si>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</si>
  <si>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</si>
  <si>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</si>
  <si>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</si>
  <si>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</si>
  <si>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</si>
  <si>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</si>
  <si>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</si>
  <si>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</si>
  <si>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</si>
  <si>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</si>
  <si>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</si>
  <si>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</si>
  <si>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</si>
  <si>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</si>
  <si>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</si>
  <si>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</si>
  <si>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</si>
  <si>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</si>
  <si>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</si>
  <si>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</si>
  <si>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</si>
  <si>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Trần Vũ Hải</t>
  </si>
  <si>
    <t>433 đường Kênh - P. Lộc Vượng - NĐ</t>
  </si>
  <si>
    <t>32/HNPT
30/12/2013
Tỉnh NĐ</t>
  </si>
  <si>
    <t>120
26/9/2017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</si>
  <si>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</si>
  <si>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</si>
  <si>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</si>
  <si>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</si>
  <si>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</si>
  <si>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</si>
  <si>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</si>
  <si>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</si>
  <si>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</si>
  <si>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</si>
  <si>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</si>
  <si>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</si>
  <si>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</si>
  <si>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</si>
  <si>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</si>
  <si>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</si>
  <si>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</si>
  <si>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</si>
  <si>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</si>
  <si>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</si>
  <si>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</si>
  <si>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</si>
  <si>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Nguyễn Thị Vinh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</si>
  <si>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</si>
  <si>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</si>
  <si>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</si>
  <si>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</si>
  <si>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</si>
  <si>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</si>
  <si>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</si>
  <si>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</si>
  <si>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</si>
  <si>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</si>
  <si>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</si>
  <si>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</si>
  <si>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</si>
  <si>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</si>
  <si>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</si>
  <si>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</si>
  <si>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</si>
  <si>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</si>
  <si>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</si>
  <si>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</si>
  <si>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</si>
  <si>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</si>
  <si>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</si>
  <si>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</si>
  <si>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</si>
  <si>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</si>
  <si>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</si>
  <si>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</si>
  <si>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</si>
  <si>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</si>
  <si>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</si>
  <si>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</si>
  <si>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</si>
  <si>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</si>
  <si>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</si>
  <si>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</si>
  <si>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</si>
  <si>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</si>
  <si>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</si>
  <si>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</si>
  <si>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</si>
  <si>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</si>
  <si>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</si>
  <si>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</si>
  <si>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</si>
  <si>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</si>
  <si>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</si>
  <si>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</si>
  <si>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</si>
  <si>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</si>
  <si>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</si>
  <si>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</si>
  <si>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</si>
  <si>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</si>
  <si>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</si>
  <si>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</si>
  <si>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</si>
  <si>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</si>
  <si>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</si>
  <si>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</si>
  <si>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</si>
  <si>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</si>
  <si>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</si>
  <si>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</si>
  <si>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</si>
  <si>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</si>
  <si>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</si>
  <si>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</si>
  <si>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</si>
  <si>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</si>
  <si>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</si>
  <si>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</si>
  <si>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</si>
  <si>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</si>
  <si>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</si>
  <si>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</si>
  <si>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</si>
  <si>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</si>
  <si>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Cấp dưỡng nuôi con chung mỗi tháng 1.000 - kể từ tháng 04/2017 đến tháng 9/2017: 6.000</t>
  </si>
  <si>
    <t>35/QĐTHA
28/9/2017</t>
  </si>
  <si>
    <t>Nguyễn Xuân Thanh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</si>
  <si>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</si>
  <si>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</si>
  <si>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</si>
  <si>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</si>
  <si>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</si>
  <si>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</si>
  <si>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</si>
  <si>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</si>
  <si>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</si>
  <si>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</si>
  <si>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</si>
  <si>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</si>
  <si>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</si>
  <si>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</si>
  <si>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</si>
  <si>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</si>
  <si>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</si>
  <si>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</si>
  <si>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</si>
  <si>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</si>
  <si>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</si>
  <si>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</si>
  <si>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</si>
  <si>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</si>
  <si>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</si>
  <si>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</si>
  <si>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</si>
  <si>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</si>
  <si>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</si>
  <si>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</si>
  <si>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</si>
  <si>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</si>
  <si>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</si>
  <si>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</si>
  <si>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</si>
  <si>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</si>
  <si>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</si>
  <si>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</si>
  <si>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</si>
  <si>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</si>
  <si>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</si>
  <si>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</si>
  <si>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</si>
  <si>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</si>
  <si>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</si>
  <si>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</si>
  <si>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</si>
  <si>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</si>
  <si>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</si>
  <si>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</si>
  <si>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</si>
  <si>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</si>
  <si>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</si>
  <si>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</si>
  <si>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</si>
  <si>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</si>
  <si>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</si>
  <si>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</si>
  <si>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</si>
  <si>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</si>
  <si>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</si>
  <si>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</si>
  <si>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</si>
  <si>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</si>
  <si>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</si>
  <si>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</si>
  <si>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</si>
  <si>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</si>
  <si>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</si>
  <si>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</si>
  <si>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</si>
  <si>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</si>
  <si>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</si>
  <si>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</si>
  <si>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</si>
  <si>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</si>
  <si>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</si>
  <si>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</si>
  <si>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</si>
  <si>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</si>
  <si>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</si>
  <si>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</si>
  <si>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</si>
  <si>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</si>
  <si>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</si>
  <si>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</si>
  <si>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</si>
  <si>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</si>
  <si>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</si>
  <si>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</si>
  <si>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</si>
  <si>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</si>
  <si>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</si>
  <si>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</si>
  <si>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</si>
  <si>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</si>
  <si>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</si>
  <si>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</si>
  <si>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</si>
  <si>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</si>
  <si>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</si>
  <si>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</si>
  <si>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</si>
  <si>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</si>
  <si>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</si>
  <si>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</si>
  <si>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</si>
  <si>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</si>
  <si>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</si>
  <si>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</si>
  <si>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</si>
  <si>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</si>
  <si>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</si>
  <si>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</si>
  <si>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</si>
  <si>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238/THA
15/4/2014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</si>
  <si>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</si>
  <si>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</si>
  <si>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</si>
  <si>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</si>
  <si>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</si>
  <si>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</si>
  <si>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</si>
  <si>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</si>
  <si>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</si>
  <si>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</si>
  <si>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</si>
  <si>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>98 Hùng Vương
P Vị Xuyên
TP Nam Định</t>
  </si>
  <si>
    <t>29
13/10/2017</t>
  </si>
  <si>
    <t>05
23/11/2017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</si>
  <si>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</si>
  <si>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</si>
  <si>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</si>
  <si>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</si>
  <si>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</si>
  <si>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</si>
  <si>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</si>
  <si>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</si>
  <si>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</si>
  <si>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</si>
  <si>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</si>
  <si>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</si>
  <si>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</si>
  <si>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</si>
  <si>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</si>
  <si>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</si>
  <si>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</si>
  <si>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</si>
  <si>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</si>
  <si>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</si>
  <si>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</si>
  <si>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</si>
  <si>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</si>
  <si>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</si>
  <si>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</si>
  <si>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</si>
  <si>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</si>
  <si>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</si>
  <si>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</si>
  <si>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</si>
  <si>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</si>
  <si>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</si>
  <si>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</si>
  <si>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</si>
  <si>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</si>
  <si>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</si>
  <si>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</si>
  <si>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</si>
  <si>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</si>
  <si>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</si>
  <si>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</si>
  <si>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</si>
  <si>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23/2/2018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</si>
  <si>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</si>
  <si>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</si>
  <si>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</si>
  <si>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</si>
  <si>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</si>
  <si>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</si>
  <si>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</si>
  <si>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</si>
  <si>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</si>
  <si>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</si>
  <si>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</si>
  <si>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</si>
  <si>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</si>
  <si>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</si>
  <si>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</si>
  <si>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</si>
  <si>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</si>
  <si>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</si>
  <si>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</si>
  <si>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</si>
  <si>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</si>
  <si>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</si>
  <si>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</si>
  <si>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</si>
  <si>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</si>
  <si>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</si>
  <si>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</si>
  <si>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</si>
  <si>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</si>
  <si>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</si>
  <si>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</si>
  <si>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</si>
  <si>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</si>
  <si>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</si>
  <si>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</si>
  <si>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</si>
  <si>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</si>
  <si>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</si>
  <si>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</si>
  <si>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</si>
  <si>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</si>
  <si>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</si>
  <si>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</si>
  <si>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</si>
  <si>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</si>
  <si>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</si>
  <si>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</si>
  <si>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</si>
  <si>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</si>
  <si>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</si>
  <si>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</si>
  <si>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</si>
  <si>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</si>
  <si>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</si>
  <si>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</si>
  <si>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</si>
  <si>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</si>
  <si>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</si>
  <si>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</si>
  <si>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APHSST: 200 APDSST 113.422</t>
  </si>
  <si>
    <t>02/QĐ-CTHADS 20/03/2018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</si>
  <si>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</si>
  <si>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</si>
  <si>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</si>
  <si>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</si>
  <si>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</si>
  <si>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</si>
  <si>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Phạm Đình Ngọc         Bùi Văn Quân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</si>
  <si>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</si>
  <si>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</si>
  <si>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</si>
  <si>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</si>
  <si>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</si>
  <si>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</si>
  <si>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</si>
  <si>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Đoàn Thị Thúy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</si>
  <si>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</si>
  <si>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</si>
  <si>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</si>
  <si>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</si>
  <si>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</si>
  <si>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</si>
  <si>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</si>
  <si>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</si>
  <si>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</si>
  <si>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01/HSST
03/01/2018
TA N.Hưng</t>
  </si>
  <si>
    <t>109
12/3/2018</t>
  </si>
  <si>
    <t xml:space="preserve">Truy thu: 1.300
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</si>
  <si>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</si>
  <si>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</si>
  <si>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</si>
  <si>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</si>
  <si>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</si>
  <si>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</si>
  <si>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</si>
  <si>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</si>
  <si>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</si>
  <si>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</si>
  <si>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</si>
  <si>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</si>
  <si>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</si>
  <si>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</si>
  <si>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</si>
  <si>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</si>
  <si>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</si>
  <si>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</si>
  <si>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</si>
  <si>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</si>
  <si>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</si>
  <si>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</si>
  <si>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</si>
  <si>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</si>
  <si>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</si>
  <si>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</si>
  <si>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</si>
  <si>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</si>
  <si>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2/306 Hàn Thuyên, p Trần Tế Xương, tp Nam Định</t>
  </si>
  <si>
    <t>02/2018 08/01/2018</t>
  </si>
  <si>
    <t>196/QĐ-CTHA 23/03/2018</t>
  </si>
  <si>
    <t>APHSST: 100
Phạt SQNN: 10.000</t>
  </si>
  <si>
    <t>03/QĐ-CTHADS 04/04/2018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</si>
  <si>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</si>
  <si>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</si>
  <si>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</si>
  <si>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</si>
  <si>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</si>
  <si>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</si>
  <si>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</si>
  <si>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</si>
  <si>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</si>
  <si>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</si>
  <si>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số 29 Thành Nam- TTX</t>
  </si>
  <si>
    <t>05
30.1.2018</t>
  </si>
  <si>
    <t>210
20.3.2018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</si>
  <si>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</si>
  <si>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</si>
  <si>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</si>
  <si>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</si>
  <si>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</si>
  <si>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</si>
  <si>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</si>
  <si>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</si>
  <si>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</si>
  <si>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</si>
  <si>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</si>
  <si>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</si>
  <si>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</si>
  <si>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</si>
  <si>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</si>
  <si>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10B Ngõ Văn
Nhân-P. Trần 
Hưng Đạo - TP
Nam Định</t>
  </si>
  <si>
    <t>03/HSST
06/1/2011</t>
  </si>
  <si>
    <t>275/THA
20/4/2011</t>
  </si>
  <si>
    <t>04
14/7/2015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</si>
  <si>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</si>
  <si>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</si>
  <si>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</si>
  <si>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</si>
  <si>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</si>
  <si>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</si>
  <si>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</si>
  <si>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</si>
  <si>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</si>
  <si>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</si>
  <si>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</si>
  <si>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</si>
  <si>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</si>
  <si>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</si>
  <si>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</si>
  <si>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</si>
  <si>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</si>
  <si>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</si>
  <si>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</si>
  <si>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</si>
  <si>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</si>
  <si>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</si>
  <si>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</si>
  <si>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</si>
  <si>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</si>
  <si>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</si>
  <si>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</si>
  <si>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</si>
  <si>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</si>
  <si>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</si>
  <si>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</si>
  <si>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</si>
  <si>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</si>
  <si>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</si>
  <si>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</si>
  <si>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</si>
  <si>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</si>
  <si>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</si>
  <si>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</si>
  <si>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</si>
  <si>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</si>
  <si>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</si>
  <si>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</si>
  <si>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</si>
  <si>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</si>
  <si>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</si>
  <si>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</si>
  <si>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</si>
  <si>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</si>
  <si>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</si>
  <si>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</si>
  <si>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</si>
  <si>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</si>
  <si>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</si>
  <si>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</si>
  <si>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</si>
  <si>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</si>
  <si>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</si>
  <si>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</si>
  <si>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137 Trần Nhật Duật, Pvij Xuyên, TP Nam Định</t>
  </si>
  <si>
    <t>263/HSST 31/07/2014 TP Nam Định</t>
  </si>
  <si>
    <t>53    23/10/2014</t>
  </si>
  <si>
    <t>98  04/08/2015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</si>
  <si>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</si>
  <si>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</si>
  <si>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</si>
  <si>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</si>
  <si>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</si>
  <si>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</si>
  <si>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</si>
  <si>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</si>
  <si>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9/31 Gốc mít phường Vị Xuyên</t>
  </si>
  <si>
    <t>402/HSST
07/11/2013
TP Nam Định</t>
  </si>
  <si>
    <t>239 17/12/2013</t>
  </si>
  <si>
    <t>95 29/06/2016</t>
  </si>
  <si>
    <t>Xóm 2, Tân An, xã Lộc Hoà, TP NĐ
11 Bến ngự P. Phan Đình Phùng</t>
  </si>
  <si>
    <t>258
26/8/2015
390
17/9/2015</t>
  </si>
  <si>
    <t>183/HSST
20/10/
2014</t>
  </si>
  <si>
    <t>14 20/12/2016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</si>
  <si>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</si>
  <si>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</si>
  <si>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</si>
  <si>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</si>
  <si>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</si>
  <si>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</si>
  <si>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</si>
  <si>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</si>
  <si>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</si>
  <si>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</si>
  <si>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</si>
  <si>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</si>
  <si>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</si>
  <si>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</si>
  <si>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</si>
  <si>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</si>
  <si>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</si>
  <si>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</si>
  <si>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</si>
  <si>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</si>
  <si>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</si>
  <si>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</si>
  <si>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</si>
  <si>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</si>
  <si>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</si>
  <si>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 xml:space="preserve">Nguyễn Anh Tuấn
</t>
  </si>
  <si>
    <t>252/HSST
04/08/2017
TP Nam Định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</si>
  <si>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</si>
  <si>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</si>
  <si>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</si>
  <si>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</si>
  <si>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</si>
  <si>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</si>
  <si>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</si>
  <si>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</si>
  <si>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</si>
  <si>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</si>
  <si>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</si>
  <si>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</si>
  <si>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</si>
  <si>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</si>
  <si>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</si>
  <si>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</si>
  <si>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</si>
  <si>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</si>
  <si>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</si>
  <si>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</si>
  <si>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</si>
  <si>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</si>
  <si>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</si>
  <si>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</si>
  <si>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</si>
  <si>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</si>
  <si>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</si>
  <si>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</si>
  <si>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15/QĐ-THA
04/4/2018</t>
  </si>
  <si>
    <t>Phạt 5,000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</si>
  <si>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</si>
  <si>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</si>
  <si>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</si>
  <si>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</si>
  <si>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</si>
  <si>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</si>
  <si>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</si>
  <si>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</si>
  <si>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</si>
  <si>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</si>
  <si>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</si>
  <si>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</si>
  <si>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</si>
  <si>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</si>
  <si>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</si>
  <si>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</si>
  <si>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</si>
  <si>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</si>
  <si>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</si>
  <si>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</si>
  <si>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</si>
  <si>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</si>
  <si>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</si>
  <si>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</si>
  <si>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</si>
  <si>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</si>
  <si>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</si>
  <si>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</si>
  <si>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</si>
  <si>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</si>
  <si>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</si>
  <si>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</si>
  <si>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</si>
  <si>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</si>
  <si>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</si>
  <si>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</si>
  <si>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</si>
  <si>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</si>
  <si>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</si>
  <si>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</si>
  <si>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</si>
  <si>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</si>
  <si>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</si>
  <si>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</si>
  <si>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</si>
  <si>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</si>
  <si>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</si>
  <si>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</si>
  <si>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</si>
  <si>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</si>
  <si>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</si>
  <si>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</si>
  <si>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</si>
  <si>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</si>
  <si>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</si>
  <si>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</si>
  <si>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</si>
  <si>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</si>
  <si>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</si>
  <si>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</si>
  <si>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</si>
  <si>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</si>
  <si>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</si>
  <si>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</si>
  <si>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</si>
  <si>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</si>
  <si>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</si>
  <si>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</si>
  <si>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</si>
  <si>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</si>
  <si>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</si>
  <si>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</si>
  <si>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35/HSST (17/8/2011)</t>
  </si>
  <si>
    <t>24/DSPT (21/12/2009)</t>
  </si>
  <si>
    <t>01/HNGD (17/1/2013)</t>
  </si>
  <si>
    <t>27/DSST (24/12/2009)</t>
  </si>
  <si>
    <t>32/DSST (29/12/2009)</t>
  </si>
  <si>
    <t>24/HSST (22/5/2012)</t>
  </si>
  <si>
    <t>01/QĐST -DS (30/3/2011)</t>
  </si>
  <si>
    <t>28/HSST (18/8/2009)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</si>
  <si>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</si>
  <si>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</si>
  <si>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</si>
  <si>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</si>
  <si>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</si>
  <si>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</si>
  <si>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</si>
  <si>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</si>
  <si>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</si>
  <si>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</si>
  <si>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18/HSST (13/7/1999)</t>
  </si>
  <si>
    <t>22 (10/4/2000)</t>
  </si>
  <si>
    <t>AP+TP: 10.050</t>
  </si>
  <si>
    <t>97 (01/4/2016)</t>
  </si>
  <si>
    <t>Đỗ Văn Nhật</t>
  </si>
  <si>
    <t>AP+TP: 15.050</t>
  </si>
  <si>
    <t>54 (24/3/2016)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</si>
  <si>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</si>
  <si>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</si>
  <si>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</si>
  <si>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</si>
  <si>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</si>
  <si>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</si>
  <si>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</si>
  <si>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</si>
  <si>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</si>
  <si>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</si>
  <si>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</si>
  <si>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</si>
  <si>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</si>
  <si>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</si>
  <si>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</si>
  <si>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</si>
  <si>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</si>
  <si>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</si>
  <si>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</si>
  <si>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</si>
  <si>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</si>
  <si>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</si>
  <si>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</si>
  <si>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</si>
  <si>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</si>
  <si>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</si>
  <si>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</si>
  <si>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</si>
  <si>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</si>
  <si>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</si>
  <si>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</si>
  <si>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23/HSST (12/6/2015)</t>
  </si>
  <si>
    <t>318 (12/8/2015)</t>
  </si>
  <si>
    <t>05 (01/9/2015)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</si>
  <si>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</si>
  <si>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</si>
  <si>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</si>
  <si>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</si>
  <si>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</si>
  <si>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</si>
  <si>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</si>
  <si>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</si>
  <si>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</si>
  <si>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</si>
  <si>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</si>
  <si>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</si>
  <si>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</si>
  <si>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</si>
  <si>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</si>
  <si>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</si>
  <si>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</si>
  <si>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02/HSST (14/01/2014)</t>
  </si>
  <si>
    <t>136 (27/02/2014)</t>
  </si>
  <si>
    <t>28 (21/3/2016)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</si>
  <si>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</si>
  <si>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</si>
  <si>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</si>
  <si>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</si>
  <si>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</si>
  <si>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</si>
  <si>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</si>
  <si>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31/HSST (26/8/2010)</t>
  </si>
  <si>
    <t>15 (15/10/2010)</t>
  </si>
  <si>
    <t>26 (21/3/2016)</t>
  </si>
  <si>
    <t>Nguyễn Văn Lợi</t>
  </si>
  <si>
    <t>26/HSST (22/6/2010)</t>
  </si>
  <si>
    <t>187 (12/8/2010)</t>
  </si>
  <si>
    <t>37 (22/3/2016)</t>
  </si>
  <si>
    <t>Chi phái họ Nguyễn</t>
  </si>
  <si>
    <t>50/DSPT (24/12/2015)</t>
  </si>
  <si>
    <t>209 (07/3/2016)</t>
  </si>
  <si>
    <t>Trả tiền: 2.900</t>
  </si>
  <si>
    <t>20 (13/4/2017)</t>
  </si>
  <si>
    <t>16/HSST (20/5/2015)</t>
  </si>
  <si>
    <t>278 (14/7/2015)</t>
  </si>
  <si>
    <t>234 (26/8/2018)</t>
  </si>
  <si>
    <t>10/HSST (20/3/2012)</t>
  </si>
  <si>
    <t>151 (04/6/2012)</t>
  </si>
  <si>
    <t>10 (18/3/2016)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</si>
  <si>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</si>
  <si>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</si>
  <si>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</si>
  <si>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</si>
  <si>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</si>
  <si>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</si>
  <si>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</si>
  <si>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</si>
  <si>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</si>
  <si>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</si>
  <si>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</si>
  <si>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</si>
  <si>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</si>
  <si>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</si>
  <si>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</si>
  <si>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</si>
  <si>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Triền A, Nam Dương</t>
  </si>
  <si>
    <t>32/HSST (26/8/2010)</t>
  </si>
  <si>
    <t>14 (15/10/2010)</t>
  </si>
  <si>
    <t>51 (23/3/2016)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</si>
  <si>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</si>
  <si>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</si>
  <si>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</si>
  <si>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</si>
  <si>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</si>
  <si>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</si>
  <si>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</si>
  <si>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</si>
  <si>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</si>
  <si>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</si>
  <si>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</si>
  <si>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</si>
  <si>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</si>
  <si>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</si>
  <si>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</si>
  <si>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</si>
  <si>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</si>
  <si>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</si>
  <si>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Thôn Đầm, Nam Dương</t>
  </si>
  <si>
    <t>297 (12/8/2014)</t>
  </si>
  <si>
    <t>130 (07/4/2016)</t>
  </si>
  <si>
    <t>Xóm 4, Bái Dương, Nam Dương</t>
  </si>
  <si>
    <t>46/HSPT (02/11/2010)</t>
  </si>
  <si>
    <t>95 (01/4/2011)</t>
  </si>
  <si>
    <t>50 (23/3/2016)</t>
  </si>
  <si>
    <t>Thi Châu A, Nam Dương</t>
  </si>
  <si>
    <t>15/HSST (24/4/2014)</t>
  </si>
  <si>
    <t>211 (09/6/2014)</t>
  </si>
  <si>
    <t>67 (25/3/2016)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</si>
  <si>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</si>
  <si>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</si>
  <si>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</si>
  <si>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</si>
  <si>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</si>
  <si>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</si>
  <si>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</si>
  <si>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</si>
  <si>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</si>
  <si>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</si>
  <si>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</si>
  <si>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106/HSPT (04/11/2011)</t>
  </si>
  <si>
    <t>91 (22/02/2012)</t>
  </si>
  <si>
    <t xml:space="preserve">52 (23/3/2016) 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</si>
  <si>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</si>
  <si>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</si>
  <si>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</si>
  <si>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</si>
  <si>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</si>
  <si>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</si>
  <si>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</si>
  <si>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</si>
  <si>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</si>
  <si>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</si>
  <si>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</si>
  <si>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</si>
  <si>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</si>
  <si>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</si>
  <si>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</si>
  <si>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</si>
  <si>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</si>
  <si>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</si>
  <si>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</si>
  <si>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</si>
  <si>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</si>
  <si>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</si>
  <si>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</si>
  <si>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</si>
  <si>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</si>
  <si>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</si>
  <si>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</si>
  <si>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</si>
  <si>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</si>
  <si>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</si>
  <si>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</si>
  <si>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07/HSST (22/02/2012)</t>
  </si>
  <si>
    <t>122 (16/4/2012)</t>
  </si>
  <si>
    <t>236 (26/8/2016)</t>
  </si>
  <si>
    <t>Xuân Dương, Nam Thái</t>
  </si>
  <si>
    <t>01/DSST (27/3/2013)</t>
  </si>
  <si>
    <t>159 (13/5/2013)</t>
  </si>
  <si>
    <t>AP: 671</t>
  </si>
  <si>
    <t>05 (28/02/2017)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</si>
  <si>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</si>
  <si>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</si>
  <si>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</si>
  <si>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</si>
  <si>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</si>
  <si>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</si>
  <si>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</si>
  <si>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</si>
  <si>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</si>
  <si>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</si>
  <si>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</si>
  <si>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</si>
  <si>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</si>
  <si>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</si>
  <si>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199 (15/5/2014)</t>
  </si>
  <si>
    <t>126 (07/4/2016)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</si>
  <si>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</si>
  <si>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</si>
  <si>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</si>
  <si>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</si>
  <si>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</si>
  <si>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</si>
  <si>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</si>
  <si>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</si>
  <si>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23/HNGĐ (22/4/2014)</t>
  </si>
  <si>
    <t>186 (15/5/2014)</t>
  </si>
  <si>
    <t>6a (10/3/2017)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</si>
  <si>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</si>
  <si>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</si>
  <si>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</si>
  <si>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</si>
  <si>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</si>
  <si>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</si>
  <si>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</si>
  <si>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</si>
  <si>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</si>
  <si>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</si>
  <si>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</si>
  <si>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</si>
  <si>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</si>
  <si>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</si>
  <si>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</si>
  <si>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</si>
  <si>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</si>
  <si>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32/HSST (25/7/2011)</t>
  </si>
  <si>
    <t>07 (11/10/2011)</t>
  </si>
  <si>
    <t>187 (13/6/2016)</t>
  </si>
  <si>
    <t>203 (15/5/2014)</t>
  </si>
  <si>
    <t>202 (23/6/2016)</t>
  </si>
  <si>
    <t>Thôn Trung, Điền Xá</t>
  </si>
  <si>
    <t>201 (15/5/2014)</t>
  </si>
  <si>
    <t>198 (23/6/2016)</t>
  </si>
  <si>
    <t>Thôn Thượng, Điền Xá</t>
  </si>
  <si>
    <t>198 (15/5/2014)</t>
  </si>
  <si>
    <t>199 (23/6/2016)</t>
  </si>
  <si>
    <t>Nam Hạ, Nam Hải</t>
  </si>
  <si>
    <t>20/HSST (22/6/2011)</t>
  </si>
  <si>
    <t>202 (31/8/2011)</t>
  </si>
  <si>
    <t>235 (26/8/2016)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</si>
  <si>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</si>
  <si>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</si>
  <si>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</si>
  <si>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</si>
  <si>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</si>
  <si>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</si>
  <si>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</si>
  <si>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</si>
  <si>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</si>
  <si>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</si>
  <si>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</si>
  <si>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</si>
  <si>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</si>
  <si>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</si>
  <si>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</si>
  <si>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</si>
  <si>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</si>
  <si>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</si>
  <si>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</si>
  <si>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</si>
  <si>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</si>
  <si>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</si>
  <si>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</si>
  <si>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</si>
  <si>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</si>
  <si>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</si>
  <si>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</si>
  <si>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Y Lư, Nam Hoa</t>
  </si>
  <si>
    <t>25/HSST (24/5/2011)</t>
  </si>
  <si>
    <t>170 (11/7/2011)</t>
  </si>
  <si>
    <t>72 (28/3/2016)</t>
  </si>
  <si>
    <t>Trí An, Nam Hoa</t>
  </si>
  <si>
    <t>73 (28/3/2016)</t>
  </si>
  <si>
    <t>02/HSST (29/01/2015)</t>
  </si>
  <si>
    <t>152 (10/3/2015)</t>
  </si>
  <si>
    <t>19 (01/9/2015)</t>
  </si>
  <si>
    <t>05/HSST (27/01/2014)</t>
  </si>
  <si>
    <t>147 (17/3/2014)</t>
  </si>
  <si>
    <t>83 (28/3/2016)</t>
  </si>
  <si>
    <t>Hồng Thượng, Nam Hồng</t>
  </si>
  <si>
    <t>271/HSPT (15/4/2015)</t>
  </si>
  <si>
    <t>180 (15/4/2015)</t>
  </si>
  <si>
    <t>21 (01/9/2015)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</si>
  <si>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</si>
  <si>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</si>
  <si>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</si>
  <si>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</si>
  <si>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</si>
  <si>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</si>
  <si>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</si>
  <si>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</si>
  <si>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</si>
  <si>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</si>
  <si>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44/HSST (25/7/2012)</t>
  </si>
  <si>
    <t>17 (12/10/2012)</t>
  </si>
  <si>
    <t>232 (26/8/2016)</t>
  </si>
  <si>
    <t>39/HSST (13/7/2012)</t>
  </si>
  <si>
    <t>12 (12/10/2012)</t>
  </si>
  <si>
    <t>229 (26/8/2016)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</si>
  <si>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</si>
  <si>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</si>
  <si>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</si>
  <si>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</si>
  <si>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</si>
  <si>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</si>
  <si>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</si>
  <si>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</si>
  <si>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18
28/5/2018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</si>
  <si>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</si>
  <si>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</si>
  <si>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</si>
  <si>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</si>
  <si>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</si>
  <si>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</si>
  <si>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</si>
  <si>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</si>
  <si>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Trả nợ: 358.327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</si>
  <si>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</si>
  <si>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</si>
  <si>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</si>
  <si>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</si>
  <si>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</si>
  <si>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</si>
  <si>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</si>
  <si>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</si>
  <si>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</si>
  <si>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</si>
  <si>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</si>
  <si>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</si>
  <si>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</si>
  <si>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</si>
  <si>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</si>
  <si>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</si>
  <si>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</si>
  <si>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</si>
  <si>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</si>
  <si>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</si>
  <si>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APDSST: 32.300.000đ</t>
  </si>
  <si>
    <t>08/QĐ-CTHA 07/6/2018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</si>
  <si>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</si>
  <si>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</si>
  <si>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</si>
  <si>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</si>
  <si>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</si>
  <si>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</si>
  <si>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</si>
  <si>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</si>
  <si>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</si>
  <si>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</si>
  <si>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</si>
  <si>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</si>
  <si>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</si>
  <si>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</si>
  <si>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25.6.2018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</si>
  <si>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</si>
  <si>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</si>
  <si>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</si>
  <si>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</si>
  <si>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</si>
  <si>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</si>
  <si>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</si>
  <si>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</si>
  <si>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</si>
  <si>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</si>
  <si>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</si>
  <si>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</si>
  <si>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</si>
  <si>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</si>
  <si>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</si>
  <si>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</si>
  <si>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</si>
  <si>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</si>
  <si>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</si>
  <si>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</si>
  <si>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</si>
  <si>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</si>
  <si>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</si>
  <si>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</si>
  <si>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</si>
  <si>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</si>
  <si>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</si>
  <si>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</si>
  <si>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</si>
  <si>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</si>
  <si>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</si>
  <si>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</si>
  <si>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</si>
  <si>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</si>
  <si>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</si>
  <si>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</si>
  <si>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</si>
  <si>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</si>
  <si>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</si>
  <si>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</si>
  <si>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</si>
  <si>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</si>
  <si>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</si>
  <si>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</si>
  <si>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</si>
  <si>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</si>
  <si>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</si>
  <si>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</si>
  <si>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</si>
  <si>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</si>
  <si>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</si>
  <si>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AP HS 200.000        TT 20.000.000 APDSST 862.000</t>
  </si>
  <si>
    <t>16   14/3/2018</t>
  </si>
  <si>
    <t>203    01/6/2018</t>
  </si>
  <si>
    <t>AP HSST: 200.000  DSST: 300.000</t>
  </si>
  <si>
    <t>32      18/6/2018</t>
  </si>
  <si>
    <t>24     18/6/2018</t>
  </si>
  <si>
    <t>29    14/6/2018</t>
  </si>
  <si>
    <t>15/6/2018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</si>
  <si>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</si>
  <si>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</si>
  <si>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</si>
  <si>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</si>
  <si>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</si>
  <si>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</si>
  <si>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</si>
  <si>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TP+TT: 60.000.000</t>
  </si>
  <si>
    <t>20      08/6/2018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</si>
  <si>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</si>
  <si>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</si>
  <si>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</si>
  <si>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</si>
  <si>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</si>
  <si>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</si>
  <si>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</si>
  <si>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</si>
  <si>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</si>
  <si>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</si>
  <si>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</si>
  <si>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</si>
  <si>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</si>
  <si>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</si>
  <si>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</si>
  <si>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</si>
  <si>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</si>
  <si>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</si>
  <si>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</si>
  <si>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</si>
  <si>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</si>
  <si>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</si>
  <si>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</si>
  <si>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</si>
  <si>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</si>
  <si>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</si>
  <si>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</si>
  <si>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</si>
  <si>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</si>
  <si>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</si>
  <si>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</si>
  <si>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</si>
  <si>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</si>
  <si>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</si>
  <si>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</si>
  <si>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</si>
  <si>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</si>
  <si>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</si>
  <si>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</si>
  <si>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</si>
  <si>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</si>
  <si>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</si>
  <si>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</si>
  <si>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</si>
  <si>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</si>
  <si>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</si>
  <si>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</si>
  <si>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</si>
  <si>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</si>
  <si>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</si>
  <si>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</si>
  <si>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</si>
  <si>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</si>
  <si>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</si>
  <si>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</si>
  <si>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</si>
  <si>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</si>
  <si>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</si>
  <si>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</si>
  <si>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</si>
  <si>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</si>
  <si>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</si>
  <si>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</si>
  <si>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</si>
  <si>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</si>
  <si>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</si>
  <si>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</si>
  <si>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</si>
  <si>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</si>
  <si>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</si>
  <si>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</si>
  <si>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</si>
  <si>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</si>
  <si>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>42/QĐTHA
07/11/2017</t>
  </si>
  <si>
    <t>31/QĐTHA
25/7/2018</t>
  </si>
  <si>
    <t xml:space="preserve">Phạm Văn Thọ 
</t>
  </si>
  <si>
    <t>Phùng Văn Quýnh</t>
  </si>
  <si>
    <t>Nguyễn Văn Thương</t>
  </si>
  <si>
    <t>Nguyễn Văn Hà, Huyền</t>
  </si>
  <si>
    <t>06/DSST, 01/3/2018 TA HẢi Hậu</t>
  </si>
  <si>
    <t>43/10.4.2018</t>
  </si>
  <si>
    <t>Thanh toán nợ 95.000</t>
  </si>
  <si>
    <t>17/28.6.2018</t>
  </si>
  <si>
    <t>382/24.4.2018</t>
  </si>
  <si>
    <t>Án phi DSST 9.265</t>
  </si>
  <si>
    <t>18/28.6.2018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</si>
  <si>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</si>
  <si>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</si>
  <si>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</si>
  <si>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</si>
  <si>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</si>
  <si>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</si>
  <si>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</si>
  <si>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</si>
  <si>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</si>
  <si>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</si>
  <si>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</si>
  <si>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</si>
  <si>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</si>
  <si>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</si>
  <si>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</si>
  <si>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</si>
  <si>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</si>
  <si>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</si>
  <si>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</si>
  <si>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</si>
  <si>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</si>
  <si>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</si>
  <si>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</si>
  <si>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</si>
  <si>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</si>
  <si>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</si>
  <si>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</si>
  <si>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</si>
  <si>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</si>
  <si>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</si>
  <si>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</si>
  <si>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</si>
  <si>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</si>
  <si>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</si>
  <si>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</si>
  <si>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</si>
  <si>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</si>
  <si>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</si>
  <si>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</si>
  <si>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</si>
  <si>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</si>
  <si>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</si>
  <si>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</si>
  <si>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</si>
  <si>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</si>
  <si>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</si>
  <si>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</si>
  <si>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</si>
  <si>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</si>
  <si>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</si>
  <si>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</si>
  <si>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</si>
  <si>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</si>
  <si>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</si>
  <si>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</si>
  <si>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</si>
  <si>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</si>
  <si>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</si>
  <si>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</si>
  <si>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</si>
  <si>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</si>
  <si>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</si>
  <si>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</si>
  <si>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</si>
  <si>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</si>
  <si>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</si>
  <si>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</si>
  <si>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</si>
  <si>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</si>
  <si>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</si>
  <si>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</si>
  <si>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</si>
  <si>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</si>
  <si>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</si>
  <si>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</si>
  <si>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</si>
  <si>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</si>
  <si>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</si>
  <si>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</si>
  <si>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</si>
  <si>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</si>
  <si>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</si>
  <si>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</si>
  <si>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</si>
  <si>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</si>
  <si>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</si>
  <si>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</si>
  <si>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</si>
  <si>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</si>
  <si>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</si>
  <si>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</si>
  <si>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</si>
  <si>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</si>
  <si>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</si>
  <si>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</si>
  <si>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</si>
  <si>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</si>
  <si>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</si>
  <si>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</si>
  <si>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</si>
  <si>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</si>
  <si>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</si>
  <si>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</si>
  <si>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</si>
  <si>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</si>
  <si>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</si>
  <si>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</si>
  <si>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</si>
  <si>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</si>
  <si>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</si>
  <si>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</si>
  <si>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</si>
  <si>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</si>
  <si>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</si>
  <si>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</si>
  <si>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</si>
  <si>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</si>
  <si>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</si>
  <si>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</si>
  <si>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</si>
  <si>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</si>
  <si>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</si>
  <si>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</si>
  <si>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</si>
  <si>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</si>
  <si>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</si>
  <si>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</si>
  <si>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</si>
  <si>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</si>
  <si>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</si>
  <si>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</si>
  <si>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</si>
  <si>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</si>
  <si>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</si>
  <si>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</si>
  <si>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</si>
  <si>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</si>
  <si>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</si>
  <si>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</si>
  <si>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</si>
  <si>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</si>
  <si>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</si>
  <si>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</si>
  <si>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</si>
  <si>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</si>
  <si>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</si>
  <si>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18/5/2018</t>
  </si>
  <si>
    <t>28/6/2018</t>
  </si>
  <si>
    <t>Nguyễn Văn Danh</t>
  </si>
  <si>
    <t>Xã Trực Tuấn</t>
  </si>
  <si>
    <t>36       25/5/2016</t>
  </si>
  <si>
    <t>68     14/12/2017</t>
  </si>
  <si>
    <t>BT: 38.028.776.000</t>
  </si>
  <si>
    <t>25/8/2018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</si>
  <si>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</si>
  <si>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</si>
  <si>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</si>
  <si>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</si>
  <si>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</si>
  <si>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</si>
  <si>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</si>
  <si>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</si>
  <si>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</si>
  <si>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</si>
  <si>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</si>
  <si>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</si>
  <si>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</si>
  <si>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</si>
  <si>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</si>
  <si>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</si>
  <si>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</si>
  <si>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</si>
  <si>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</si>
  <si>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</si>
  <si>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</si>
  <si>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</si>
  <si>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</si>
  <si>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</si>
  <si>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</si>
  <si>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</si>
  <si>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</si>
  <si>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</si>
  <si>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</si>
  <si>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</si>
  <si>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</si>
  <si>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</si>
  <si>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</si>
  <si>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</si>
  <si>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</si>
  <si>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</si>
  <si>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</si>
  <si>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</si>
  <si>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</si>
  <si>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</si>
  <si>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</si>
  <si>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</si>
  <si>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</si>
  <si>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</si>
  <si>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</si>
  <si>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</si>
  <si>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</si>
  <si>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</si>
  <si>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</si>
  <si>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</si>
  <si>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</si>
  <si>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</si>
  <si>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</si>
  <si>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</si>
  <si>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</si>
  <si>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</si>
  <si>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</si>
  <si>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</si>
  <si>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</si>
  <si>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</si>
  <si>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</si>
  <si>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</si>
  <si>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</si>
  <si>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</si>
  <si>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</si>
  <si>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</si>
  <si>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</si>
  <si>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</si>
  <si>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</si>
  <si>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</si>
  <si>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</si>
  <si>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</si>
  <si>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</si>
  <si>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</si>
  <si>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</si>
  <si>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</si>
  <si>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</si>
  <si>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</si>
  <si>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</si>
  <si>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</si>
  <si>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</si>
  <si>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</si>
  <si>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</si>
  <si>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</si>
  <si>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</si>
  <si>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APHSST: 200.000
APDSSST: 400.000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</si>
  <si>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</si>
  <si>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</si>
  <si>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</si>
  <si>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</si>
  <si>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</si>
  <si>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</si>
  <si>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Hoàng Văn Dương - Thủy</t>
  </si>
  <si>
    <t>20/DSST/13.7.2016</t>
  </si>
  <si>
    <t>13/18.10.2016</t>
  </si>
  <si>
    <t>Thanh toán 23.000</t>
  </si>
  <si>
    <t>35/20.9.2018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</si>
  <si>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</si>
  <si>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</si>
  <si>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</si>
  <si>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</si>
  <si>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</si>
  <si>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</si>
  <si>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</si>
  <si>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</si>
  <si>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</si>
  <si>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</si>
  <si>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</si>
  <si>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</si>
  <si>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</si>
  <si>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</si>
  <si>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</si>
  <si>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</si>
  <si>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</si>
  <si>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</si>
  <si>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</si>
  <si>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</si>
  <si>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</si>
  <si>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</si>
  <si>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</si>
  <si>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</si>
  <si>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</si>
  <si>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</si>
  <si>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</si>
  <si>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</si>
  <si>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</si>
  <si>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</si>
  <si>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</si>
  <si>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</si>
  <si>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</si>
  <si>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</si>
  <si>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</si>
  <si>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</si>
  <si>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</si>
  <si>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</si>
  <si>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</si>
  <si>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</si>
  <si>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</si>
  <si>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</si>
  <si>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</si>
  <si>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</si>
  <si>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</si>
  <si>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</si>
  <si>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</si>
  <si>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</si>
  <si>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</si>
  <si>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</si>
  <si>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</si>
  <si>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</si>
  <si>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</si>
  <si>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</si>
  <si>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</si>
  <si>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</si>
  <si>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</si>
  <si>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</si>
  <si>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</si>
  <si>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</si>
  <si>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</si>
  <si>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</si>
  <si>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</si>
  <si>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</si>
  <si>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</si>
  <si>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</si>
  <si>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</si>
  <si>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</si>
  <si>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</si>
  <si>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</si>
  <si>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</si>
  <si>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</si>
  <si>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</si>
  <si>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</si>
  <si>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</si>
  <si>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</si>
  <si>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</si>
  <si>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</si>
  <si>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</si>
  <si>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</si>
  <si>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</si>
  <si>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</si>
  <si>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</si>
  <si>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17/12/2018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</si>
  <si>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</si>
  <si>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</si>
  <si>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</si>
  <si>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</si>
  <si>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</si>
  <si>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</si>
  <si>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</si>
  <si>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20/12/2018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</si>
  <si>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</si>
  <si>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</si>
  <si>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</si>
  <si>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</si>
  <si>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</si>
  <si>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</si>
  <si>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</si>
  <si>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</si>
  <si>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</si>
  <si>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</si>
  <si>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</si>
  <si>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</si>
  <si>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</si>
  <si>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</si>
  <si>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Vũ Ngọc Cường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</si>
  <si>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</si>
  <si>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</si>
  <si>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</si>
  <si>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</si>
  <si>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</si>
  <si>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</si>
  <si>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</si>
  <si>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</si>
  <si>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</si>
  <si>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</si>
  <si>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</si>
  <si>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</si>
  <si>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</si>
  <si>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</si>
  <si>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</si>
  <si>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</si>
  <si>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</si>
  <si>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</si>
  <si>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</si>
  <si>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</si>
  <si>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</si>
  <si>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</si>
  <si>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</si>
  <si>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</si>
  <si>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</si>
  <si>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</si>
  <si>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</si>
  <si>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</si>
  <si>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</si>
  <si>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</si>
  <si>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</si>
  <si>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</si>
  <si>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</si>
  <si>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</si>
  <si>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</si>
  <si>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</si>
  <si>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</si>
  <si>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</si>
  <si>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</si>
  <si>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</si>
  <si>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</si>
  <si>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</si>
  <si>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</si>
  <si>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</si>
  <si>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</si>
  <si>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5/18/2018
9/4/2019</t>
  </si>
  <si>
    <t xml:space="preserve">    xã  Hoành Sơn</t>
  </si>
  <si>
    <t>653/HSPT 31.9.2018</t>
  </si>
  <si>
    <t>53/QĐTHA 22/11/2018</t>
  </si>
  <si>
    <t>AP HSST 200
Phạt 3.000</t>
  </si>
  <si>
    <t xml:space="preserve">03/QĐTHA 13/12/2018 </t>
  </si>
  <si>
    <t>xã Hoành Sơn</t>
  </si>
  <si>
    <t>79/HSST
16/9/2016</t>
  </si>
  <si>
    <t>95/QĐTHA
21.4.2017</t>
  </si>
  <si>
    <t>Phạt: 3.000
AP: 200</t>
  </si>
  <si>
    <t>21/QĐTHA
26.5.2017</t>
  </si>
  <si>
    <t>Phạm Ngọc Hiên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</si>
  <si>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</si>
  <si>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</si>
  <si>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</si>
  <si>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</si>
  <si>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</si>
  <si>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</si>
  <si>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</si>
  <si>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</si>
  <si>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</si>
  <si>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</si>
  <si>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</si>
  <si>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</si>
  <si>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</si>
  <si>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</si>
  <si>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</si>
  <si>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</si>
  <si>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</si>
  <si>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</si>
  <si>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</si>
  <si>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</si>
  <si>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</si>
  <si>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</si>
  <si>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</si>
  <si>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</si>
  <si>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</si>
  <si>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</si>
  <si>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</si>
  <si>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</si>
  <si>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</si>
  <si>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</si>
  <si>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</si>
  <si>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</si>
  <si>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</si>
  <si>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</si>
  <si>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</si>
  <si>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</si>
  <si>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</si>
  <si>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</si>
  <si>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</si>
  <si>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</si>
  <si>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</si>
  <si>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</si>
  <si>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</si>
  <si>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</si>
  <si>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</si>
  <si>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</si>
  <si>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</si>
  <si>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</si>
  <si>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</si>
  <si>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</si>
  <si>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</si>
  <si>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</si>
  <si>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</si>
  <si>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</si>
  <si>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</si>
  <si>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</si>
  <si>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</si>
  <si>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</si>
  <si>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</si>
  <si>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</si>
  <si>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</si>
  <si>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</si>
  <si>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</si>
  <si>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</si>
  <si>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</si>
  <si>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</si>
  <si>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</si>
  <si>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</si>
  <si>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</si>
  <si>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</si>
  <si>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</si>
  <si>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</si>
  <si>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</si>
  <si>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</si>
  <si>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</si>
  <si>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</si>
  <si>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</si>
  <si>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</si>
  <si>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</si>
  <si>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</si>
  <si>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</si>
  <si>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</si>
  <si>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</si>
  <si>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</si>
  <si>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</si>
  <si>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</si>
  <si>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</si>
  <si>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</si>
  <si>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</si>
  <si>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</si>
  <si>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</si>
  <si>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</si>
  <si>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</si>
  <si>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</si>
  <si>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</si>
  <si>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</si>
  <si>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</si>
  <si>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</si>
  <si>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</si>
  <si>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</si>
  <si>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</si>
  <si>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</si>
  <si>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</si>
  <si>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</si>
  <si>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</si>
  <si>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</si>
  <si>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</si>
  <si>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</si>
  <si>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</si>
  <si>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</si>
  <si>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</si>
  <si>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</si>
  <si>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</si>
  <si>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</si>
  <si>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</si>
  <si>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</si>
  <si>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</si>
  <si>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</si>
  <si>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</si>
  <si>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</si>
  <si>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</si>
  <si>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</si>
  <si>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Xuân Lộc</t>
  </si>
  <si>
    <t>TDP 6, Rạng Đông</t>
  </si>
  <si>
    <t>64/HSST
23/11/2019
TA N.Hưng</t>
  </si>
  <si>
    <t>90
11/01/2019</t>
  </si>
  <si>
    <t xml:space="preserve">Truy thu: 700
</t>
  </si>
  <si>
    <t>06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</si>
  <si>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</si>
  <si>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</si>
  <si>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</si>
  <si>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</si>
  <si>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</si>
  <si>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</si>
  <si>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</si>
  <si>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</si>
  <si>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</si>
  <si>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</si>
  <si>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</si>
  <si>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09/QĐ
19/4/2019</t>
  </si>
  <si>
    <t>22.3.2019</t>
  </si>
  <si>
    <t>30.11.2018</t>
  </si>
  <si>
    <t>5.3.2019</t>
  </si>
  <si>
    <t>19.2.2019</t>
  </si>
  <si>
    <t>6.11.2018</t>
  </si>
  <si>
    <t>11.3.2019</t>
  </si>
  <si>
    <t>04.3.2019</t>
  </si>
  <si>
    <t>06.3.2019</t>
  </si>
  <si>
    <t>16.01.2019</t>
  </si>
  <si>
    <t>14.3.2019</t>
  </si>
  <si>
    <t>27.11.2018</t>
  </si>
  <si>
    <t>17.1.2019</t>
  </si>
  <si>
    <t>25.1.2019</t>
  </si>
  <si>
    <t>21.11.2018</t>
  </si>
  <si>
    <t>18.1.2019</t>
  </si>
  <si>
    <t>20.11.2017</t>
  </si>
  <si>
    <t>18.3.2019</t>
  </si>
  <si>
    <t>28.12.2018</t>
  </si>
  <si>
    <t>03.01.2019</t>
  </si>
  <si>
    <t>Vũ Ngọc Vòong</t>
  </si>
  <si>
    <t>xã Phương Định</t>
  </si>
  <si>
    <t>16 (22/5/2018)</t>
  </si>
  <si>
    <t>23 (15/10/2018)</t>
  </si>
  <si>
    <t xml:space="preserve">Ap: 450.000; </t>
  </si>
  <si>
    <t>19.3.2019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</si>
  <si>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</si>
  <si>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</si>
  <si>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</si>
  <si>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</si>
  <si>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</si>
  <si>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</si>
  <si>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</si>
  <si>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</si>
  <si>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</si>
  <si>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</si>
  <si>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</si>
  <si>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</si>
  <si>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</si>
  <si>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</si>
  <si>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</si>
  <si>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</si>
  <si>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</si>
  <si>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</si>
  <si>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</si>
  <si>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</si>
  <si>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</si>
  <si>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</si>
  <si>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</si>
  <si>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</si>
  <si>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</si>
  <si>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</si>
  <si>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</si>
  <si>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</si>
  <si>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</si>
  <si>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</si>
  <si>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</si>
  <si>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</si>
  <si>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</si>
  <si>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</si>
  <si>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</si>
  <si>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</si>
  <si>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</si>
  <si>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</si>
  <si>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</si>
  <si>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</si>
  <si>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</si>
  <si>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</si>
  <si>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</si>
  <si>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</si>
  <si>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</si>
  <si>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</si>
  <si>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</si>
  <si>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</si>
  <si>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</si>
  <si>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</si>
  <si>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</si>
  <si>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</si>
  <si>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</si>
  <si>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</si>
  <si>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</si>
  <si>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</si>
  <si>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</si>
  <si>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</si>
  <si>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</si>
  <si>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</si>
  <si>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</si>
  <si>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</si>
  <si>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</si>
  <si>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</si>
  <si>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</si>
  <si>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</si>
  <si>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</si>
  <si>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</si>
  <si>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</si>
  <si>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</si>
  <si>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</si>
  <si>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</si>
  <si>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</si>
  <si>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</si>
  <si>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</si>
  <si>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</si>
  <si>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</si>
  <si>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</si>
  <si>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</si>
  <si>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</si>
  <si>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</si>
  <si>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</si>
  <si>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</si>
  <si>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</si>
  <si>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</si>
  <si>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</si>
  <si>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</si>
  <si>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</si>
  <si>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</si>
  <si>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</si>
  <si>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TT 3.900.000</t>
  </si>
  <si>
    <t>TP 8.200.000</t>
  </si>
  <si>
    <t>CHV S 
 HS TD</t>
  </si>
  <si>
    <t xml:space="preserve">CHV S </t>
  </si>
  <si>
    <t>CHV Q</t>
  </si>
  <si>
    <t>CHV Q
HS TD</t>
  </si>
  <si>
    <t>CHV P</t>
  </si>
  <si>
    <t>Tổ dân phố Đoài, Liễu Đề, Nghĩa Hưng</t>
  </si>
  <si>
    <t>01/2018/HSST 30/10/2018</t>
  </si>
  <si>
    <t>51/QĐ-PTHA 03/01/2019</t>
  </si>
  <si>
    <t>tịch thu SQNN</t>
  </si>
  <si>
    <t>05/QĐ-PTHA 07/6/2019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</si>
  <si>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</si>
  <si>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</si>
  <si>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</si>
  <si>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</si>
  <si>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</si>
  <si>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</si>
  <si>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</si>
  <si>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</si>
  <si>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</si>
  <si>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</si>
  <si>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</si>
  <si>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</si>
  <si>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</si>
  <si>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</si>
  <si>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</si>
  <si>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</si>
  <si>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</si>
  <si>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</si>
  <si>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</si>
  <si>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</si>
  <si>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</si>
  <si>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</si>
  <si>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</si>
  <si>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</si>
  <si>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</si>
  <si>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</si>
  <si>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</si>
  <si>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</si>
  <si>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</si>
  <si>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</si>
  <si>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</si>
  <si>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</si>
  <si>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</si>
  <si>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</si>
  <si>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</si>
  <si>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</si>
  <si>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</si>
  <si>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</si>
  <si>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</si>
  <si>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</si>
  <si>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</si>
  <si>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</si>
  <si>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</si>
  <si>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</si>
  <si>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</si>
  <si>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</si>
  <si>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41 Trần Huy Liệu, phường Năng Tĩnh,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</si>
  <si>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</si>
  <si>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</si>
  <si>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</si>
  <si>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</si>
  <si>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</si>
  <si>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</si>
  <si>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</si>
  <si>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</si>
  <si>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</si>
  <si>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</si>
  <si>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</si>
  <si>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</si>
  <si>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</si>
  <si>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</si>
  <si>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</si>
  <si>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</si>
  <si>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486 Nguyễn Bính, phường Trần Quang Khải, thành phố Nam Định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</si>
  <si>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</si>
  <si>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</si>
  <si>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</si>
  <si>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</si>
  <si>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</si>
  <si>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</si>
  <si>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</si>
  <si>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</si>
  <si>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</si>
  <si>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</si>
  <si>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</si>
  <si>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</si>
  <si>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</si>
  <si>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</si>
  <si>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</si>
  <si>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</si>
  <si>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</si>
  <si>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</si>
  <si>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</si>
  <si>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</si>
  <si>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</si>
  <si>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</si>
  <si>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</si>
  <si>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</si>
  <si>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</si>
  <si>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</si>
  <si>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</si>
  <si>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</si>
  <si>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</si>
  <si>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</si>
  <si>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</si>
  <si>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</si>
  <si>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</si>
  <si>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</si>
  <si>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</si>
  <si>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</si>
  <si>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</si>
  <si>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</si>
  <si>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10/24/177 Hưng Yên - P. Quang Trung - NĐ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</si>
  <si>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</si>
  <si>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</si>
  <si>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</si>
  <si>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</si>
  <si>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</si>
  <si>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</si>
  <si>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</si>
  <si>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</si>
  <si>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</si>
  <si>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</si>
  <si>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</si>
  <si>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</si>
  <si>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</si>
  <si>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</si>
  <si>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</si>
  <si>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</si>
  <si>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</si>
  <si>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</si>
  <si>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</si>
  <si>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</si>
  <si>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</si>
  <si>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</si>
  <si>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10/9 đường B3,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</si>
  <si>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</si>
  <si>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</si>
  <si>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</si>
  <si>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</si>
  <si>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</si>
  <si>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</si>
  <si>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</si>
  <si>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</si>
  <si>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</si>
  <si>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</si>
  <si>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</si>
  <si>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32 Ngô Quyền,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</si>
  <si>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</si>
  <si>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</si>
  <si>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</si>
  <si>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</si>
  <si>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</si>
  <si>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</si>
  <si>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</si>
  <si>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</si>
  <si>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13A Phúc Châu,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</si>
  <si>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</si>
  <si>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</si>
  <si>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</si>
  <si>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</si>
  <si>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</si>
  <si>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</si>
  <si>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</si>
  <si>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</si>
  <si>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</si>
  <si>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</si>
  <si>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</si>
  <si>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</si>
  <si>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</si>
  <si>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</si>
  <si>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</si>
  <si>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</si>
  <si>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</si>
  <si>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</si>
  <si>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</si>
  <si>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</si>
  <si>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</si>
  <si>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</si>
  <si>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</si>
  <si>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</si>
  <si>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</si>
  <si>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</si>
  <si>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</si>
  <si>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</si>
  <si>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</si>
  <si>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</si>
  <si>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</si>
  <si>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</si>
  <si>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</si>
  <si>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</si>
  <si>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</si>
  <si>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</si>
  <si>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</si>
  <si>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</si>
  <si>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</si>
  <si>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</si>
  <si>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</si>
  <si>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</si>
  <si>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</si>
  <si>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Vũ Thanh Phúc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</si>
  <si>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</si>
  <si>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</si>
  <si>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</si>
  <si>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</si>
  <si>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</si>
  <si>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</si>
  <si>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</si>
  <si>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</si>
  <si>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</si>
  <si>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</si>
  <si>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Nguyễn Phi Hùng
</t>
  </si>
  <si>
    <t xml:space="preserve">Tràn Thị Thanh Toan
</t>
  </si>
  <si>
    <t xml:space="preserve">Trần Văn Hưng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</si>
  <si>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</si>
  <si>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</si>
  <si>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</si>
  <si>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</si>
  <si>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</si>
  <si>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</si>
  <si>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</si>
  <si>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</si>
  <si>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</si>
  <si>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</si>
  <si>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</si>
  <si>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</si>
  <si>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</si>
  <si>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</si>
  <si>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</si>
  <si>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</si>
  <si>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</si>
  <si>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</si>
  <si>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</si>
  <si>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</si>
  <si>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</si>
  <si>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</si>
  <si>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</si>
  <si>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</si>
  <si>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</si>
  <si>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</si>
  <si>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</si>
  <si>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</si>
  <si>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</si>
  <si>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</si>
  <si>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</si>
  <si>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</si>
  <si>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</si>
  <si>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</si>
  <si>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</si>
  <si>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</si>
  <si>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</si>
  <si>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</si>
  <si>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</si>
  <si>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</si>
  <si>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</si>
  <si>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</si>
  <si>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</si>
  <si>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</si>
  <si>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</si>
  <si>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Nguyễn Thị Kim Nhung
</t>
  </si>
  <si>
    <t xml:space="preserve">Phan Đình Dũng
</t>
  </si>
  <si>
    <t xml:space="preserve">Lại Danh Chung
</t>
  </si>
  <si>
    <t xml:space="preserve">Đỗ Hữu Dân
</t>
  </si>
  <si>
    <t xml:space="preserve">Vũ Duy Quang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</si>
  <si>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</si>
  <si>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</si>
  <si>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</si>
  <si>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</si>
  <si>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</si>
  <si>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</si>
  <si>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</si>
  <si>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</si>
  <si>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</si>
  <si>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</si>
  <si>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</si>
  <si>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</si>
  <si>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</si>
  <si>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</si>
  <si>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</si>
  <si>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</si>
  <si>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</si>
  <si>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</si>
  <si>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</si>
  <si>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</si>
  <si>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</si>
  <si>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</si>
  <si>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</si>
  <si>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</si>
  <si>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</si>
  <si>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</si>
  <si>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</si>
  <si>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</si>
  <si>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</si>
  <si>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</si>
  <si>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</si>
  <si>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</si>
  <si>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</si>
  <si>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</si>
  <si>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</si>
  <si>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</si>
  <si>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</si>
  <si>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112/HSST
16/04/2013TA TPNĐ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</si>
  <si>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</si>
  <si>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</si>
  <si>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</si>
  <si>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</si>
  <si>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</si>
  <si>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</si>
  <si>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</si>
  <si>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</si>
  <si>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</si>
  <si>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</si>
  <si>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</si>
  <si>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</si>
  <si>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</si>
  <si>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</si>
  <si>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</si>
  <si>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</si>
  <si>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</si>
  <si>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</si>
  <si>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</si>
  <si>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</si>
  <si>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</si>
  <si>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</si>
  <si>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</si>
  <si>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</si>
  <si>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</si>
  <si>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</si>
  <si>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>28/DSPT
28/7/2014
T Nam Định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</si>
  <si>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</si>
  <si>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</si>
  <si>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</si>
  <si>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</si>
  <si>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</si>
  <si>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</si>
  <si>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</si>
  <si>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</si>
  <si>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</si>
  <si>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</si>
  <si>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</si>
  <si>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</si>
  <si>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</si>
  <si>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</si>
  <si>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</si>
  <si>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</si>
  <si>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</si>
  <si>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</si>
  <si>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</si>
  <si>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</si>
  <si>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</si>
  <si>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03
26.01.2015</t>
  </si>
  <si>
    <t>63
8.2.2007</t>
  </si>
  <si>
    <t>250
13.8.2007</t>
  </si>
  <si>
    <t>13
9.2.2015</t>
  </si>
  <si>
    <t>17
24.3.2003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</si>
  <si>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</si>
  <si>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</si>
  <si>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</si>
  <si>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</si>
  <si>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</si>
  <si>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</si>
  <si>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</si>
  <si>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</si>
  <si>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</si>
  <si>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</si>
  <si>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</si>
  <si>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</si>
  <si>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</si>
  <si>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</si>
  <si>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</si>
  <si>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</si>
  <si>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</si>
  <si>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581/HSST
20/11/2012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</si>
  <si>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</si>
  <si>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</si>
  <si>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</si>
  <si>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</si>
  <si>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</si>
  <si>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</si>
  <si>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211 ngày 11/10/1999</t>
  </si>
  <si>
    <t>364 ngày 21/11/2014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</si>
  <si>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</si>
  <si>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</si>
  <si>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</si>
  <si>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</si>
  <si>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</si>
  <si>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</si>
  <si>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</si>
  <si>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</si>
  <si>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</si>
  <si>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</si>
  <si>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</si>
  <si>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</si>
  <si>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</si>
  <si>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</si>
  <si>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</si>
  <si>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</si>
  <si>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</si>
  <si>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</si>
  <si>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</si>
  <si>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</si>
  <si>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</si>
  <si>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</si>
  <si>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</si>
  <si>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</si>
  <si>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</si>
  <si>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</si>
  <si>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</si>
  <si>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</si>
  <si>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</si>
  <si>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</si>
  <si>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</si>
  <si>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50/2013/HSST</t>
  </si>
  <si>
    <t>772/2012/HSST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</si>
  <si>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</si>
  <si>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</si>
  <si>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</si>
  <si>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</si>
  <si>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</si>
  <si>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</si>
  <si>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</si>
  <si>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</si>
  <si>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</si>
  <si>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</si>
  <si>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</si>
  <si>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246/2014/HSST</t>
  </si>
  <si>
    <t>51/2014/HSST</t>
  </si>
  <si>
    <t>133/2014/HSST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</si>
  <si>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</si>
  <si>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</si>
  <si>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</si>
  <si>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</si>
  <si>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</si>
  <si>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</si>
  <si>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</si>
  <si>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</si>
  <si>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</si>
  <si>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</si>
  <si>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</si>
  <si>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</si>
  <si>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</si>
  <si>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</si>
  <si>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</si>
  <si>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</si>
  <si>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</si>
  <si>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</si>
  <si>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</si>
  <si>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</si>
  <si>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</si>
  <si>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</si>
  <si>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</si>
  <si>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</si>
  <si>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29/2015/HSST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</si>
  <si>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</si>
  <si>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</si>
  <si>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</si>
  <si>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</si>
  <si>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</si>
  <si>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</si>
  <si>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</si>
  <si>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</si>
  <si>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</si>
  <si>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</si>
  <si>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</si>
  <si>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</si>
  <si>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</si>
  <si>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</si>
  <si>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</si>
  <si>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</si>
  <si>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</si>
  <si>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</si>
  <si>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</si>
  <si>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</si>
  <si>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</si>
  <si>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102/2010/HSST</t>
  </si>
  <si>
    <t>90/2011/HSST</t>
  </si>
  <si>
    <t>14/2006/HSST</t>
  </si>
  <si>
    <t>21/2010/HSST</t>
  </si>
  <si>
    <t>81/2015/HSST</t>
  </si>
  <si>
    <t>87/2011/HSST</t>
  </si>
  <si>
    <t>181/HSST</t>
  </si>
  <si>
    <t>208/HSST</t>
  </si>
  <si>
    <t>254/HSST</t>
  </si>
  <si>
    <t>593/HSST</t>
  </si>
  <si>
    <t>99/HSST</t>
  </si>
  <si>
    <t>972/HSST</t>
  </si>
  <si>
    <t>160/HSST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</si>
  <si>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</si>
  <si>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</si>
  <si>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</si>
  <si>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</si>
  <si>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</si>
  <si>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</si>
  <si>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</si>
  <si>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</si>
  <si>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</si>
  <si>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</si>
  <si>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</si>
  <si>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</si>
  <si>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</si>
  <si>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</si>
  <si>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</si>
  <si>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</si>
  <si>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</si>
  <si>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</si>
  <si>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</si>
  <si>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</si>
  <si>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</si>
  <si>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</si>
  <si>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</si>
  <si>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</si>
  <si>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</si>
  <si>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</si>
  <si>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</si>
  <si>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</si>
  <si>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</si>
  <si>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</si>
  <si>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</si>
  <si>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</si>
  <si>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</si>
  <si>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</si>
  <si>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</si>
  <si>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</si>
  <si>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</si>
  <si>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</si>
  <si>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</si>
  <si>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</si>
  <si>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</si>
  <si>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214
12.3.2015</t>
  </si>
  <si>
    <t>08
2.10.2013</t>
  </si>
  <si>
    <t>72
10.10.2007</t>
  </si>
  <si>
    <t>230
23.3.2015</t>
  </si>
  <si>
    <t>356
13.6.2007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</si>
  <si>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</si>
  <si>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</si>
  <si>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</si>
  <si>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</si>
  <si>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</si>
  <si>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</si>
  <si>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</si>
  <si>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</si>
  <si>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</si>
  <si>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</si>
  <si>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</si>
  <si>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</si>
  <si>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</si>
  <si>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281
1/4/2013</t>
  </si>
  <si>
    <t>30
16/10/2015</t>
  </si>
  <si>
    <t>430
15/6/2017</t>
  </si>
  <si>
    <t>484
19.7.2017</t>
  </si>
  <si>
    <t>255
09/5/2018</t>
  </si>
  <si>
    <t>297
21/4/2017</t>
  </si>
  <si>
    <t>342 ngày 2/8/2005</t>
  </si>
  <si>
    <t>186 ngày 22/1/2015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</si>
  <si>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</si>
  <si>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</si>
  <si>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</si>
  <si>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</si>
  <si>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</si>
  <si>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</si>
  <si>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</si>
  <si>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</si>
  <si>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</si>
  <si>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</si>
  <si>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</si>
  <si>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</si>
  <si>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</si>
  <si>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</si>
  <si>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</si>
  <si>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</si>
  <si>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</si>
  <si>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</si>
  <si>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</si>
  <si>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</si>
  <si>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</si>
  <si>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</si>
  <si>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</si>
  <si>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</si>
  <si>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</si>
  <si>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</si>
  <si>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</si>
  <si>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</si>
  <si>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</si>
  <si>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</si>
  <si>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</si>
  <si>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</si>
  <si>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</si>
  <si>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</si>
  <si>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</si>
  <si>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</si>
  <si>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</si>
  <si>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</si>
  <si>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</si>
  <si>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</si>
  <si>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495/QĐ-CCTHADS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</si>
  <si>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</si>
  <si>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</si>
  <si>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</si>
  <si>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</si>
  <si>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</si>
  <si>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</si>
  <si>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</si>
  <si>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</si>
  <si>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</si>
  <si>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</si>
  <si>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</si>
  <si>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100/QĐ-CCTHADS</t>
  </si>
  <si>
    <t>393/QĐ-CCTHADS</t>
  </si>
  <si>
    <t>471/QĐ-CCTHADS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</si>
  <si>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</si>
  <si>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</si>
  <si>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</si>
  <si>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</si>
  <si>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</si>
  <si>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</si>
  <si>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</si>
  <si>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</si>
  <si>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</si>
  <si>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</si>
  <si>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</si>
  <si>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</si>
  <si>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</si>
  <si>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</si>
  <si>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</si>
  <si>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</si>
  <si>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</si>
  <si>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</si>
  <si>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</si>
  <si>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</si>
  <si>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</si>
  <si>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</si>
  <si>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</si>
  <si>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</si>
  <si>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</si>
  <si>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</si>
  <si>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</si>
  <si>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</si>
  <si>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</si>
  <si>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</si>
  <si>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</si>
  <si>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</si>
  <si>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</si>
  <si>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</si>
  <si>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</si>
  <si>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</si>
  <si>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</si>
  <si>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</si>
  <si>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</si>
  <si>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</si>
  <si>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</si>
  <si>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</si>
  <si>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</si>
  <si>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</si>
  <si>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</si>
  <si>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</si>
  <si>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</si>
  <si>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</si>
  <si>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</si>
  <si>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</si>
  <si>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</si>
  <si>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45/QĐ-CCTHADS</t>
  </si>
  <si>
    <t>20/QĐ-CCTHADS</t>
  </si>
  <si>
    <t>454/QĐ-CCTHADS</t>
  </si>
  <si>
    <t>346/QĐ-CCTHADS</t>
  </si>
  <si>
    <t>450/QĐ-CCTHADS</t>
  </si>
  <si>
    <t>499/QĐ-CCTHADS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</si>
  <si>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</si>
  <si>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</si>
  <si>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</si>
  <si>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</si>
  <si>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</si>
  <si>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</si>
  <si>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</si>
  <si>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</si>
  <si>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</si>
  <si>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</si>
  <si>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</si>
  <si>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</si>
  <si>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</si>
  <si>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</si>
  <si>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</si>
  <si>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</si>
  <si>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</si>
  <si>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</si>
  <si>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182
17/8/2015</t>
  </si>
  <si>
    <t>168
17/8/2015</t>
  </si>
  <si>
    <t>172
17/8/2015</t>
  </si>
  <si>
    <t>351
15/9/2015</t>
  </si>
  <si>
    <t>352
15/9/2015</t>
  </si>
  <si>
    <t>225
20/8/2015</t>
  </si>
  <si>
    <t>224
20/8/2015</t>
  </si>
  <si>
    <t>613
29/9/2016</t>
  </si>
  <si>
    <t>63
3/6/2016</t>
  </si>
  <si>
    <t>61
3/6/2016</t>
  </si>
  <si>
    <t>122
5/8/2016</t>
  </si>
  <si>
    <t>74
6/6/2016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</si>
  <si>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</si>
  <si>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</si>
  <si>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</si>
  <si>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</si>
  <si>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</si>
  <si>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</si>
  <si>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</si>
  <si>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</si>
  <si>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</si>
  <si>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</si>
  <si>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</si>
  <si>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</si>
  <si>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</si>
  <si>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</si>
  <si>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</si>
  <si>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</si>
  <si>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</si>
  <si>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</si>
  <si>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</si>
  <si>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</si>
  <si>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</si>
  <si>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</si>
  <si>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</si>
  <si>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</si>
  <si>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</si>
  <si>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</si>
  <si>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</si>
  <si>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16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</si>
  <si>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</si>
  <si>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</si>
  <si>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</si>
  <si>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</si>
  <si>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</si>
  <si>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</si>
  <si>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</si>
  <si>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</si>
  <si>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</si>
  <si>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</si>
  <si>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312
8.9.2015</t>
  </si>
  <si>
    <t>320
8.9.2015</t>
  </si>
  <si>
    <t>318
8.9.2015</t>
  </si>
  <si>
    <t>302
31.8.2015</t>
  </si>
  <si>
    <t>494
24.9.2015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</si>
  <si>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</si>
  <si>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</si>
  <si>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</si>
  <si>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</si>
  <si>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</si>
  <si>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</si>
  <si>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</si>
  <si>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</si>
  <si>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</si>
  <si>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</si>
  <si>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</si>
  <si>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</si>
  <si>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</si>
  <si>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</si>
  <si>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</si>
  <si>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</si>
  <si>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607
28/9/2015</t>
  </si>
  <si>
    <t>01
13/11/2015</t>
  </si>
  <si>
    <t>29
22/5/2019</t>
  </si>
  <si>
    <t>80
8/8/2017</t>
  </si>
  <si>
    <t>91
14.9.2017</t>
  </si>
  <si>
    <t>87
12/9/2018</t>
  </si>
  <si>
    <t>58
24/5/2017</t>
  </si>
  <si>
    <t>21 ngày 29/7/2015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</si>
  <si>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</si>
  <si>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</si>
  <si>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</si>
  <si>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</si>
  <si>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</si>
  <si>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</si>
  <si>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</si>
  <si>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</si>
  <si>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</si>
  <si>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</si>
  <si>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</si>
  <si>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</si>
  <si>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</si>
  <si>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</si>
  <si>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</si>
  <si>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</si>
  <si>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</si>
  <si>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</si>
  <si>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</si>
  <si>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</si>
  <si>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</si>
  <si>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</si>
  <si>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</si>
  <si>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</si>
  <si>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</si>
  <si>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</si>
  <si>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</si>
  <si>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</si>
  <si>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</si>
  <si>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</si>
  <si>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</si>
  <si>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</si>
  <si>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</si>
  <si>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</si>
  <si>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290/QĐ
31/8/2015</t>
  </si>
  <si>
    <t>383
17/9/2015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</si>
  <si>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</si>
  <si>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</si>
  <si>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</si>
  <si>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</si>
  <si>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</si>
  <si>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</si>
  <si>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</si>
  <si>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</si>
  <si>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</si>
  <si>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</si>
  <si>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</si>
  <si>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292
31/8/2015</t>
  </si>
  <si>
    <t>411
21/9/2015</t>
  </si>
  <si>
    <t>486
24/9/2015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</si>
  <si>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</si>
  <si>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</si>
  <si>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</si>
  <si>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</si>
  <si>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</si>
  <si>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</si>
  <si>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</si>
  <si>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</si>
  <si>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</si>
  <si>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</si>
  <si>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</si>
  <si>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</si>
  <si>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</si>
  <si>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</si>
  <si>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</si>
  <si>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</si>
  <si>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</si>
  <si>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</si>
  <si>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</si>
  <si>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</si>
  <si>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</si>
  <si>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188
23/9/2016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</si>
  <si>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</si>
  <si>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</si>
  <si>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</si>
  <si>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</si>
  <si>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</si>
  <si>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</si>
  <si>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</si>
  <si>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</si>
  <si>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</si>
  <si>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</si>
  <si>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</si>
  <si>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</si>
  <si>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</si>
  <si>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</si>
  <si>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</si>
  <si>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</si>
  <si>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</si>
  <si>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</si>
  <si>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</si>
  <si>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</si>
  <si>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</si>
  <si>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498
24/9/2015</t>
  </si>
  <si>
    <t>293
31/8/2015</t>
  </si>
  <si>
    <t>483
24/9/2015</t>
  </si>
  <si>
    <t>291
31/8/2015</t>
  </si>
  <si>
    <t>146
15/9/2016</t>
  </si>
  <si>
    <t>288
31/8/2015</t>
  </si>
  <si>
    <t>495
24/9/2015</t>
  </si>
  <si>
    <t>405
21/9/2015</t>
  </si>
  <si>
    <t>374
17/9/2015</t>
  </si>
  <si>
    <t>434
22/9/2015</t>
  </si>
  <si>
    <t>409
21/9/2015</t>
  </si>
  <si>
    <t>427
21/9/2015</t>
  </si>
  <si>
    <t>424
21/9/2017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</si>
  <si>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</si>
  <si>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</si>
  <si>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</si>
  <si>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</si>
  <si>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</si>
  <si>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</si>
  <si>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</si>
  <si>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</si>
  <si>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</si>
  <si>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</si>
  <si>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</si>
  <si>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</si>
  <si>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</si>
  <si>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</si>
  <si>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</si>
  <si>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</si>
  <si>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</si>
  <si>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</si>
  <si>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</si>
  <si>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</si>
  <si>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</si>
  <si>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</si>
  <si>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</si>
  <si>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</si>
  <si>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</si>
  <si>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</si>
  <si>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</si>
  <si>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</si>
  <si>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</si>
  <si>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</si>
  <si>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</si>
  <si>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</si>
  <si>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</si>
  <si>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</si>
  <si>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</si>
  <si>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</si>
  <si>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</si>
  <si>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</si>
  <si>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</si>
  <si>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</si>
  <si>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</si>
  <si>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</si>
  <si>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</si>
  <si>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</si>
  <si>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</si>
  <si>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>Lã Bá Hiệu</t>
  </si>
  <si>
    <t>52    28/8/2014</t>
  </si>
  <si>
    <t>37     03/11/2014</t>
  </si>
  <si>
    <t>TP: 4.500.000</t>
  </si>
  <si>
    <t>13      21/6/2019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</si>
  <si>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</si>
  <si>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</si>
  <si>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</si>
  <si>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</si>
  <si>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</si>
  <si>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</si>
  <si>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Án phí+ truy thu: 2.301</t>
  </si>
  <si>
    <t>Trả nợ: 806.234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</si>
  <si>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</si>
  <si>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</si>
  <si>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</si>
  <si>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</si>
  <si>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</si>
  <si>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</si>
  <si>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</si>
  <si>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</si>
  <si>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</si>
  <si>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</si>
  <si>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</si>
  <si>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</si>
  <si>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</si>
  <si>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</si>
  <si>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</si>
  <si>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</si>
  <si>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</si>
  <si>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</si>
  <si>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</si>
  <si>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</si>
  <si>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</si>
  <si>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</si>
  <si>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APHSST: 200.000
APDSST: 6.025.000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</si>
  <si>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</si>
  <si>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</si>
  <si>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</si>
  <si>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</si>
  <si>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</si>
  <si>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</si>
  <si>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</si>
  <si>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</si>
  <si>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</si>
  <si>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</si>
  <si>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</si>
  <si>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</si>
  <si>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</si>
  <si>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</si>
  <si>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</si>
  <si>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</si>
  <si>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</si>
  <si>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</si>
  <si>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</si>
  <si>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</si>
  <si>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</si>
  <si>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</si>
  <si>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</si>
  <si>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</si>
  <si>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</si>
  <si>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Trả nợ ngân hàng TMCP Á Châu: 258.178.000đ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</si>
  <si>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</si>
  <si>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</si>
  <si>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</si>
  <si>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</si>
  <si>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</si>
  <si>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</si>
  <si>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</si>
  <si>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</si>
  <si>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</si>
  <si>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</si>
  <si>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</si>
  <si>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</si>
  <si>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</si>
  <si>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</si>
  <si>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</si>
  <si>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</si>
  <si>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</si>
  <si>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</si>
  <si>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</si>
  <si>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</si>
  <si>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</si>
  <si>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</si>
  <si>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</si>
  <si>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</si>
  <si>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</si>
  <si>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</si>
  <si>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</si>
  <si>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</si>
  <si>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</si>
  <si>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</si>
  <si>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</si>
  <si>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</si>
  <si>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</si>
  <si>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</si>
  <si>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</si>
  <si>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</si>
  <si>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</si>
  <si>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</si>
  <si>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</si>
  <si>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</si>
  <si>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</si>
  <si>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</si>
  <si>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</si>
  <si>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</si>
  <si>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</si>
  <si>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</si>
  <si>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</si>
  <si>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</si>
  <si>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</si>
  <si>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</si>
  <si>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P:15,505</t>
  </si>
  <si>
    <t>P: 252,800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</si>
  <si>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</si>
  <si>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</si>
  <si>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</si>
  <si>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</si>
  <si>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</si>
  <si>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</si>
  <si>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</si>
  <si>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</si>
  <si>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</si>
  <si>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</si>
  <si>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APHSST: 200.000
Truy thu: 1.000.000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</si>
  <si>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</si>
  <si>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</si>
  <si>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</si>
  <si>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</si>
  <si>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</si>
  <si>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</si>
  <si>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</si>
  <si>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</si>
  <si>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</si>
  <si>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</si>
  <si>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</si>
  <si>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</si>
  <si>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</si>
  <si>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</si>
  <si>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</si>
  <si>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</si>
  <si>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</si>
  <si>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</si>
  <si>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</si>
  <si>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</si>
  <si>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</si>
  <si>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</si>
  <si>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</si>
  <si>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</si>
  <si>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</si>
  <si>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</si>
  <si>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</si>
  <si>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</si>
  <si>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</si>
  <si>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</si>
  <si>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</si>
  <si>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</si>
  <si>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</si>
  <si>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Đặng Văn Đăng</t>
  </si>
  <si>
    <t>Xóm 7, Xuân Hòa</t>
  </si>
  <si>
    <t>36/HSST/22-5-2019 TAND XT</t>
  </si>
  <si>
    <t>167/QĐ-THA 10/7/2018</t>
  </si>
  <si>
    <t>TP: 4.780.000đ</t>
  </si>
  <si>
    <t>27/8/2019</t>
  </si>
  <si>
    <t>17/QĐ-THA 28/8/2019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</si>
  <si>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</si>
  <si>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</si>
  <si>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</si>
  <si>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</si>
  <si>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</si>
  <si>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</si>
  <si>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</si>
  <si>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</si>
  <si>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</si>
  <si>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</si>
  <si>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</si>
  <si>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</si>
  <si>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</si>
  <si>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TP: 8.310.000đ</t>
  </si>
  <si>
    <t>18/QĐ-THA 28/8/2019</t>
  </si>
  <si>
    <t>15/QĐST-HNGĐ/25-01-2014 TAND XT</t>
  </si>
  <si>
    <t>CDNC: 114.000.000đ</t>
  </si>
  <si>
    <t>Phạt 11.025.000đ</t>
  </si>
  <si>
    <t>19/QĐ-THA 28/8/2019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</si>
  <si>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</si>
  <si>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</si>
  <si>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</si>
  <si>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</si>
  <si>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</si>
  <si>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</si>
  <si>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</si>
  <si>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</si>
  <si>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</si>
  <si>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</si>
  <si>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</si>
  <si>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</si>
  <si>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</si>
  <si>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</si>
  <si>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</si>
  <si>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</si>
  <si>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</si>
  <si>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</si>
  <si>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</si>
  <si>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</si>
  <si>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</si>
  <si>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</si>
  <si>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</si>
  <si>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</si>
  <si>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</si>
  <si>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</si>
  <si>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</si>
  <si>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</si>
  <si>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</si>
  <si>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</si>
  <si>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</si>
  <si>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</si>
  <si>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</si>
  <si>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</si>
  <si>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</si>
  <si>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</si>
  <si>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</si>
  <si>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</si>
  <si>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</si>
  <si>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</si>
  <si>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</si>
  <si>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</si>
  <si>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</si>
  <si>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</si>
  <si>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</si>
  <si>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</si>
  <si>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</si>
  <si>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</si>
  <si>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</si>
  <si>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</si>
  <si>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</si>
  <si>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</si>
  <si>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</si>
  <si>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</si>
  <si>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</si>
  <si>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</si>
  <si>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</si>
  <si>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</si>
  <si>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</si>
  <si>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</si>
  <si>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</si>
  <si>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</si>
  <si>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</si>
  <si>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</si>
  <si>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</si>
  <si>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</si>
  <si>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</si>
  <si>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</si>
  <si>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</si>
  <si>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</si>
  <si>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</si>
  <si>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</si>
  <si>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</si>
  <si>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</si>
  <si>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</si>
  <si>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</si>
  <si>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</si>
  <si>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</si>
  <si>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</si>
  <si>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</si>
  <si>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</si>
  <si>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tich thu 750.000đ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</si>
  <si>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</si>
  <si>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</si>
  <si>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</si>
  <si>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</si>
  <si>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</si>
  <si>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</si>
  <si>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</si>
  <si>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</si>
  <si>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</si>
  <si>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>12/THA/10-10-2013</t>
  </si>
  <si>
    <t>phạt 5.000.000đ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</si>
  <si>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</si>
  <si>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</si>
  <si>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</si>
  <si>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</si>
  <si>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</si>
  <si>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</si>
  <si>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</si>
  <si>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</si>
  <si>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</si>
  <si>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</si>
  <si>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</si>
  <si>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</si>
  <si>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</si>
  <si>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</si>
  <si>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</si>
  <si>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</si>
  <si>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
AP: 9.477.000
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</si>
  <si>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</si>
  <si>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</si>
  <si>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</si>
  <si>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</si>
  <si>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</si>
  <si>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</si>
  <si>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</si>
  <si>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</si>
  <si>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</si>
  <si>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</si>
  <si>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</si>
  <si>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</si>
  <si>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</si>
  <si>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</si>
  <si>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>AP DSST 2.100.000đ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</si>
  <si>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</si>
  <si>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</si>
  <si>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</si>
  <si>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</si>
  <si>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</si>
  <si>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</si>
  <si>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</si>
  <si>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</si>
  <si>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</si>
  <si>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</si>
  <si>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</si>
  <si>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</si>
  <si>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</si>
  <si>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Phạm Văn Diên</t>
  </si>
  <si>
    <t>34/HSST (26/6/2015)</t>
  </si>
  <si>
    <t>323(12/8/2015)</t>
  </si>
  <si>
    <t>29(15/9/2015)</t>
  </si>
  <si>
    <t>TRần Văn Hiền</t>
  </si>
  <si>
    <t>AP: 4.516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</si>
  <si>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</si>
  <si>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</si>
  <si>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</si>
  <si>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</si>
  <si>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</si>
  <si>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</si>
  <si>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</si>
  <si>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</si>
  <si>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</si>
  <si>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</si>
  <si>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</si>
  <si>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</si>
  <si>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</si>
  <si>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</si>
  <si>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</si>
  <si>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</si>
  <si>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Tổ 8, TT.Nam Giang</t>
  </si>
  <si>
    <t>TP: 3.600</t>
  </si>
  <si>
    <t>4b(23/2/2017)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</si>
  <si>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</si>
  <si>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</si>
  <si>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</si>
  <si>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</si>
  <si>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</si>
  <si>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</si>
  <si>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</si>
  <si>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34/HSST(26/06/2015)</t>
  </si>
  <si>
    <t>326(12/08/2015)</t>
  </si>
  <si>
    <t>222(26/08/2016)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</si>
  <si>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</si>
  <si>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</si>
  <si>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</si>
  <si>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</si>
  <si>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</si>
  <si>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</si>
  <si>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</si>
  <si>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</si>
  <si>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</si>
  <si>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</si>
  <si>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</si>
  <si>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</si>
  <si>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</si>
  <si>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</si>
  <si>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</si>
  <si>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</si>
  <si>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</si>
  <si>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</si>
  <si>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</si>
  <si>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</si>
  <si>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</si>
  <si>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</si>
  <si>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</si>
  <si>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</si>
  <si>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</si>
  <si>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</si>
  <si>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AP: 525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</si>
  <si>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</si>
  <si>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</si>
  <si>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</si>
  <si>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</si>
  <si>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</si>
  <si>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</si>
  <si>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</si>
  <si>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</si>
  <si>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</si>
  <si>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</si>
  <si>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</si>
  <si>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</si>
  <si>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</si>
  <si>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</si>
  <si>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</si>
  <si>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</si>
  <si>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</si>
  <si>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</si>
  <si>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</si>
  <si>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</si>
  <si>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</si>
  <si>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</si>
  <si>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</si>
  <si>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</si>
  <si>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</si>
  <si>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</si>
  <si>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</si>
  <si>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</si>
  <si>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</si>
  <si>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</si>
  <si>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</si>
  <si>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</si>
  <si>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</si>
  <si>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</si>
  <si>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</si>
  <si>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</si>
  <si>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</si>
  <si>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</si>
  <si>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</si>
  <si>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</si>
  <si>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</si>
  <si>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</si>
  <si>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</si>
  <si>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</si>
  <si>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</si>
  <si>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</si>
  <si>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</si>
  <si>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</si>
  <si>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AP: 713</t>
  </si>
  <si>
    <t>Trả tiền: 799.567</t>
  </si>
  <si>
    <t>AP: 44.739</t>
  </si>
  <si>
    <t>AP: 21.452</t>
  </si>
  <si>
    <t>Trả tiền: 130.000</t>
  </si>
  <si>
    <t>AP: 18.650</t>
  </si>
  <si>
    <t>TP: 13.200</t>
  </si>
  <si>
    <t>AP+TP: 3.050</t>
  </si>
  <si>
    <t>AP+TT: 5.450</t>
  </si>
  <si>
    <t>AP+TP: 5.090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</si>
  <si>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</si>
  <si>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</si>
  <si>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</si>
  <si>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</si>
  <si>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</si>
  <si>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</si>
  <si>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</si>
  <si>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</si>
  <si>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</si>
  <si>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</si>
  <si>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Hậu phú, xã Hồng Quang</t>
  </si>
  <si>
    <t>225/hsst/27/12/2013</t>
  </si>
  <si>
    <t>157(25/3/2014)</t>
  </si>
  <si>
    <t>TP : 5000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</si>
  <si>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</si>
  <si>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</si>
  <si>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</si>
  <si>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</si>
  <si>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</si>
  <si>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</si>
  <si>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</si>
  <si>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</si>
  <si>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</si>
  <si>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</si>
  <si>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</si>
  <si>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</si>
  <si>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</si>
  <si>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</si>
  <si>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</si>
  <si>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</si>
  <si>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</si>
  <si>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</si>
  <si>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</si>
  <si>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</si>
  <si>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</si>
  <si>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</si>
  <si>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</si>
  <si>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</si>
  <si>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</si>
  <si>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</si>
  <si>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</si>
  <si>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</si>
  <si>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</si>
  <si>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</si>
  <si>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</si>
  <si>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</si>
  <si>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</si>
  <si>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</si>
  <si>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</si>
  <si>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</si>
  <si>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</si>
  <si>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</si>
  <si>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</si>
  <si>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</si>
  <si>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</si>
  <si>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</si>
  <si>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</si>
  <si>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</si>
  <si>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</si>
  <si>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</si>
  <si>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</si>
  <si>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</si>
  <si>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</si>
  <si>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</si>
  <si>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</si>
  <si>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</si>
  <si>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</si>
  <si>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</si>
  <si>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</si>
  <si>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</si>
  <si>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</si>
  <si>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</si>
  <si>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</si>
  <si>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</si>
  <si>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</si>
  <si>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</si>
  <si>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</si>
  <si>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</si>
  <si>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</si>
  <si>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</si>
  <si>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</si>
  <si>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</si>
  <si>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</si>
  <si>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3A/3 tầng số 7 Phan Bội Châu, phường Trần Đăng Ninh,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</si>
  <si>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</si>
  <si>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</si>
  <si>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</si>
  <si>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</si>
  <si>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</si>
  <si>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</si>
  <si>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</si>
  <si>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</si>
  <si>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</si>
  <si>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</si>
  <si>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Xóm 3 Vân Cát, xã Nam Vân, thành phố Nam Định, tỉnh Nam Định</t>
  </si>
  <si>
    <t>79 Nguyễn Hiền, phường Trần Đăng Ninh, thành phố Nam Định, tỉnh Nam Định</t>
  </si>
  <si>
    <t>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</si>
  <si>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</si>
  <si>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</si>
  <si>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</si>
  <si>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</si>
  <si>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</si>
  <si>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</si>
  <si>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</si>
  <si>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</si>
  <si>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</si>
  <si>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</si>
  <si>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</si>
  <si>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</si>
  <si>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</si>
  <si>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</si>
  <si>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</si>
  <si>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</si>
  <si>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</si>
  <si>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</si>
  <si>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</si>
  <si>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</si>
  <si>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</si>
  <si>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</si>
  <si>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</si>
  <si>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</si>
  <si>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Dương Công Thọ; Thôn Địch Lễ A, xã Nam Vân,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</si>
  <si>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</si>
  <si>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</si>
  <si>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</si>
  <si>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</si>
  <si>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</si>
  <si>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</si>
  <si>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</si>
  <si>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</si>
  <si>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</si>
  <si>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</si>
  <si>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</si>
  <si>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</si>
  <si>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</si>
  <si>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</si>
  <si>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</si>
  <si>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</si>
  <si>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</si>
  <si>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</si>
  <si>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</si>
  <si>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</si>
  <si>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</si>
  <si>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</si>
  <si>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; 117/22/119 Trần Đăng Ninh, phường Trần Đăng Ninh,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</si>
  <si>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</si>
  <si>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</si>
  <si>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</si>
  <si>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</si>
  <si>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</si>
  <si>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</si>
  <si>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41 Phan Bội Châu,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</si>
  <si>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</si>
  <si>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</si>
  <si>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</si>
  <si>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</si>
  <si>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3b 5 tầng số 6,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</si>
  <si>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</si>
  <si>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</si>
  <si>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</si>
  <si>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</si>
  <si>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</si>
  <si>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Trần Hữu Đức</t>
  </si>
  <si>
    <t>745 Trần Huy Liệu,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</si>
  <si>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</si>
  <si>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</si>
  <si>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</si>
  <si>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</si>
  <si>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</si>
  <si>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</si>
  <si>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</si>
  <si>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</si>
  <si>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</si>
  <si>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</si>
  <si>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</si>
  <si>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</si>
  <si>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</si>
  <si>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</si>
  <si>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</si>
  <si>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</si>
  <si>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</si>
  <si>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</si>
  <si>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</si>
  <si>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</si>
  <si>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</si>
  <si>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</si>
  <si>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</si>
  <si>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</si>
  <si>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</si>
  <si>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</si>
  <si>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</si>
  <si>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</si>
  <si>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</si>
  <si>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</si>
  <si>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</si>
  <si>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</si>
  <si>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</si>
  <si>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</si>
  <si>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</si>
  <si>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</si>
  <si>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</si>
  <si>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</si>
  <si>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</si>
  <si>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</si>
  <si>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</si>
  <si>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</si>
  <si>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</si>
  <si>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</si>
  <si>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</si>
  <si>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</si>
  <si>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</si>
  <si>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</si>
  <si>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</si>
  <si>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</si>
  <si>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</si>
  <si>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239
03/04/2019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</si>
  <si>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</si>
  <si>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</si>
  <si>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</si>
  <si>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</si>
  <si>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</si>
  <si>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</si>
  <si>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</si>
  <si>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</si>
  <si>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</si>
  <si>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</si>
  <si>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</si>
  <si>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</si>
  <si>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</si>
  <si>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</si>
  <si>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</si>
  <si>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</si>
  <si>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</si>
  <si>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</si>
  <si>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</si>
  <si>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</si>
  <si>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</si>
  <si>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</si>
  <si>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</si>
  <si>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</si>
  <si>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</si>
  <si>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</si>
  <si>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</si>
  <si>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70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</si>
  <si>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</si>
  <si>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</si>
  <si>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</si>
  <si>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</si>
  <si>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</si>
  <si>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</si>
  <si>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</si>
  <si>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</si>
  <si>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</si>
  <si>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</si>
  <si>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</si>
  <si>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</si>
  <si>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</si>
  <si>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</si>
  <si>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</si>
  <si>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</si>
  <si>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</si>
  <si>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</si>
  <si>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</si>
  <si>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</si>
  <si>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</si>
  <si>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</si>
  <si>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</si>
  <si>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</si>
  <si>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</si>
  <si>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</si>
  <si>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</si>
  <si>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</si>
  <si>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</si>
  <si>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Án phí: 14.900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</si>
  <si>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</si>
  <si>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</si>
  <si>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</si>
  <si>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</si>
  <si>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</si>
  <si>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</si>
  <si>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</si>
  <si>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</si>
  <si>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</si>
  <si>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</si>
  <si>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</si>
  <si>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</si>
  <si>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Phạm Tiến Mạnh</t>
  </si>
  <si>
    <t>12 Hoàng Ngân , Phan Đình Phùng, tp Nam Định</t>
  </si>
  <si>
    <t>39/HSST 23/5/2019 55/HSPT 04/9/2019</t>
  </si>
  <si>
    <t>47/QĐ-CTHADS 11/11/2019</t>
  </si>
  <si>
    <t xml:space="preserve"> APH: 790.000đ Truy thu SQNN: 21.000.000đ </t>
  </si>
  <si>
    <t>02/QĐ-CTHADS 03/12/2019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</si>
  <si>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</si>
  <si>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</si>
  <si>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</si>
  <si>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</si>
  <si>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</si>
  <si>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</si>
  <si>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</si>
  <si>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</si>
  <si>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</si>
  <si>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</si>
  <si>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</si>
  <si>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</si>
  <si>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</si>
  <si>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</si>
  <si>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</si>
  <si>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</si>
  <si>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</si>
  <si>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</si>
  <si>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</si>
  <si>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</si>
  <si>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</si>
  <si>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</si>
  <si>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</si>
  <si>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</si>
  <si>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</si>
  <si>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</si>
  <si>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APHSST: 200.000
APDSST: 6.450.000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</si>
  <si>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</si>
  <si>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</si>
  <si>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</si>
  <si>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</si>
  <si>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</si>
  <si>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</si>
  <si>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</si>
  <si>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</si>
  <si>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</si>
  <si>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</si>
  <si>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</si>
  <si>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</si>
  <si>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</si>
  <si>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</si>
  <si>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</si>
  <si>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</si>
  <si>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</si>
  <si>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</si>
  <si>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</si>
  <si>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</si>
  <si>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</si>
  <si>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</si>
  <si>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</si>
  <si>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</si>
  <si>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</si>
  <si>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</si>
  <si>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</si>
  <si>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</si>
  <si>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</si>
  <si>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</si>
  <si>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</si>
  <si>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</si>
  <si>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</si>
  <si>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</si>
  <si>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</si>
  <si>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</si>
  <si>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</si>
  <si>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</si>
  <si>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</si>
  <si>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</si>
  <si>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</si>
  <si>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117/QĐTHA
25/12/2019</t>
  </si>
  <si>
    <t>Án phí HSST: 200
ÁN phí DSST: 514</t>
  </si>
  <si>
    <t>14/01/2020</t>
  </si>
  <si>
    <t>06/QĐTHA
16/01/2020</t>
  </si>
  <si>
    <t>07/QĐTHA
25/12/2019</t>
  </si>
  <si>
    <t>Bồi thường cho ông Nguyễn Hữu Chinh st:10.281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</si>
  <si>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</si>
  <si>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</si>
  <si>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</si>
  <si>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</si>
  <si>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</si>
  <si>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</si>
  <si>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</si>
  <si>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</si>
  <si>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</si>
  <si>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</si>
  <si>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</si>
  <si>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</si>
  <si>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</si>
  <si>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</si>
  <si>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</si>
  <si>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</si>
  <si>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</si>
  <si>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</si>
  <si>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</si>
  <si>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</si>
  <si>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</si>
  <si>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</si>
  <si>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</si>
  <si>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</si>
  <si>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</si>
  <si>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</si>
  <si>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</si>
  <si>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</si>
  <si>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</si>
  <si>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</si>
  <si>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</si>
  <si>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</si>
  <si>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</si>
  <si>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</si>
  <si>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</si>
  <si>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</si>
  <si>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</si>
  <si>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</si>
  <si>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Bồi thường: 239.990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</si>
  <si>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</si>
  <si>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</si>
  <si>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</si>
  <si>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</si>
  <si>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</si>
  <si>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</si>
  <si>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</si>
  <si>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</si>
  <si>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</si>
  <si>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</si>
  <si>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</si>
  <si>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</si>
  <si>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</si>
  <si>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</si>
  <si>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</si>
  <si>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</si>
  <si>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</si>
  <si>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</si>
  <si>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</si>
  <si>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</si>
  <si>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</si>
  <si>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</si>
  <si>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</si>
  <si>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</si>
  <si>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</si>
  <si>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</si>
  <si>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</si>
  <si>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</si>
  <si>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</si>
  <si>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</si>
  <si>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</si>
  <si>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 xml:space="preserve">Mười </t>
  </si>
  <si>
    <t xml:space="preserve">mười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</si>
  <si>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</si>
  <si>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</si>
  <si>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</si>
  <si>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</si>
  <si>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</si>
  <si>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Mười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</si>
  <si>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</si>
  <si>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</si>
  <si>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</si>
  <si>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</si>
  <si>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</si>
  <si>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</si>
  <si>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</si>
  <si>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</si>
  <si>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</si>
  <si>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</si>
  <si>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</si>
  <si>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</si>
  <si>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</si>
  <si>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</si>
  <si>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</si>
  <si>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</si>
  <si>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</si>
  <si>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</si>
  <si>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</si>
  <si>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</si>
  <si>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</si>
  <si>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</si>
  <si>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</si>
  <si>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</si>
  <si>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</si>
  <si>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</si>
  <si>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</si>
  <si>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</si>
  <si>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</si>
  <si>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</si>
  <si>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</si>
  <si>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</si>
  <si>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Truy nộp: 42.000.000</t>
  </si>
  <si>
    <t>Truy nộp: 72.000.000</t>
  </si>
  <si>
    <t>Xóm 3, Nghĩa Phú</t>
  </si>
  <si>
    <t>77/HNGĐ
02/8/2016
TA N.Hưng</t>
  </si>
  <si>
    <t>02/QĐ
03/10/2016</t>
  </si>
  <si>
    <t>APCDNC: 200.000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</si>
  <si>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</si>
  <si>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</si>
  <si>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</si>
  <si>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</si>
  <si>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</si>
  <si>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</si>
  <si>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</si>
  <si>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</si>
  <si>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</si>
  <si>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</si>
  <si>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</si>
  <si>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26/02/2020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</si>
  <si>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</si>
  <si>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</si>
  <si>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</si>
  <si>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</si>
  <si>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</si>
  <si>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</si>
  <si>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</si>
  <si>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</si>
  <si>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</si>
  <si>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</si>
  <si>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</si>
  <si>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</si>
  <si>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</si>
  <si>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</si>
  <si>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</si>
  <si>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</si>
  <si>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</si>
  <si>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</si>
  <si>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</si>
  <si>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</si>
  <si>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</si>
  <si>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</si>
  <si>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</si>
  <si>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</si>
  <si>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</si>
  <si>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</si>
  <si>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</si>
  <si>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</si>
  <si>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</si>
  <si>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</si>
  <si>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</si>
  <si>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</si>
  <si>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</si>
  <si>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</si>
  <si>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</si>
  <si>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</si>
  <si>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</si>
  <si>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</si>
  <si>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</si>
  <si>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</si>
  <si>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</si>
  <si>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</si>
  <si>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</si>
  <si>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</si>
  <si>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</si>
  <si>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</si>
  <si>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</si>
  <si>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</si>
  <si>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</si>
  <si>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</si>
  <si>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</si>
  <si>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</si>
  <si>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</si>
  <si>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</si>
  <si>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</si>
  <si>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</si>
  <si>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</si>
  <si>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</si>
  <si>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</si>
  <si>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</si>
  <si>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26/3/2019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</si>
  <si>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</si>
  <si>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</si>
  <si>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</si>
  <si>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</si>
  <si>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</si>
  <si>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</si>
  <si>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</si>
  <si>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</si>
  <si>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</si>
  <si>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</si>
  <si>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26/06/2019</t>
  </si>
  <si>
    <t>17/10/2019</t>
  </si>
  <si>
    <t>13/08/2019</t>
  </si>
  <si>
    <t>18/09/2019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</si>
  <si>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</si>
  <si>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</si>
  <si>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</si>
  <si>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</si>
  <si>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</si>
  <si>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</si>
  <si>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</si>
  <si>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</si>
  <si>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</si>
  <si>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</si>
  <si>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</si>
  <si>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</si>
  <si>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</si>
  <si>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</si>
  <si>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</si>
  <si>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</si>
  <si>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</si>
  <si>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</si>
  <si>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</si>
  <si>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</si>
  <si>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</si>
  <si>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</si>
  <si>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</si>
  <si>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</si>
  <si>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</si>
  <si>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</si>
  <si>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</si>
  <si>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</si>
  <si>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</si>
  <si>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</si>
  <si>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</si>
  <si>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</si>
  <si>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</si>
  <si>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</si>
  <si>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</si>
  <si>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</si>
  <si>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</si>
  <si>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</si>
  <si>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</si>
  <si>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</si>
  <si>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</si>
  <si>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</si>
  <si>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</si>
  <si>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Án phí: 21,247</t>
  </si>
  <si>
    <t>09/QĐTHA
27/02/2020</t>
  </si>
  <si>
    <t>Trần Thanh Chiều</t>
  </si>
  <si>
    <t>Xóm 6- xã Hồng Thuận</t>
  </si>
  <si>
    <t>92/HSST
31/10/2019</t>
  </si>
  <si>
    <t xml:space="preserve">104/QĐ-THA
19/12/2019 </t>
  </si>
  <si>
    <t>Phạt; 10,000</t>
  </si>
  <si>
    <t>10/QĐTHA
02/3/2020</t>
  </si>
  <si>
    <t>Lưu Công Tiên</t>
  </si>
  <si>
    <t>Xóm 15- xã Giao Yến</t>
  </si>
  <si>
    <t>126/HSPT
30/8/2019</t>
  </si>
  <si>
    <t xml:space="preserve">161/QĐ-THA
18/02/2020 </t>
  </si>
  <si>
    <t>Truy thu : 386,550</t>
  </si>
  <si>
    <t>11/QĐTHA
06/3/2020</t>
  </si>
  <si>
    <t>Vũ Văn Bình</t>
  </si>
  <si>
    <t>Xóm Thành Thắng
xã Giao Châu</t>
  </si>
  <si>
    <t>138/2019/HSST
04/9/2019</t>
  </si>
  <si>
    <t>164/QĐ-THA
18/2/2020</t>
  </si>
  <si>
    <t>Phạt: 20,000</t>
  </si>
  <si>
    <t>12/QĐTHA
11/3/2020</t>
  </si>
  <si>
    <t>168/QĐ-THA
18/2/2020</t>
  </si>
  <si>
    <t>13/QĐTHA
11/3/2020</t>
  </si>
  <si>
    <t>Phạm Văn Tỳ</t>
  </si>
  <si>
    <t>166/QĐ-THA
18/2/2020</t>
  </si>
  <si>
    <t>Phạt: 15,000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</si>
  <si>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</si>
  <si>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</si>
  <si>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</si>
  <si>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</si>
  <si>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</si>
  <si>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</si>
  <si>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</si>
  <si>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Phạt: 19,000</t>
  </si>
  <si>
    <t>16/QĐTHA
11/3/2020</t>
  </si>
  <si>
    <t>Nguyễn Thị Phượng</t>
  </si>
  <si>
    <t>TDP 4B, TT Ngô Đồng</t>
  </si>
  <si>
    <t>376/HSPT
28/6/2019</t>
  </si>
  <si>
    <t>44/QĐ-THA
14/11/2019</t>
  </si>
  <si>
    <t>Truy thu: 50,00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</si>
  <si>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</si>
  <si>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</si>
  <si>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</si>
  <si>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</si>
  <si>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</si>
  <si>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</si>
  <si>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</si>
  <si>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</si>
  <si>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</si>
  <si>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</si>
  <si>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</si>
  <si>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</si>
  <si>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</si>
  <si>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</si>
  <si>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</si>
  <si>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</si>
  <si>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</si>
  <si>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</si>
  <si>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</si>
  <si>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</si>
  <si>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</si>
  <si>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</si>
  <si>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</si>
  <si>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</si>
  <si>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</si>
  <si>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</si>
  <si>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</si>
  <si>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</si>
  <si>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</si>
  <si>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</si>
  <si>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</si>
  <si>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</si>
  <si>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</si>
  <si>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</si>
  <si>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</si>
  <si>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</si>
  <si>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</si>
  <si>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</si>
  <si>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</si>
  <si>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</si>
  <si>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</si>
  <si>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</si>
  <si>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</si>
  <si>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</si>
  <si>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</si>
  <si>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</si>
  <si>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</si>
  <si>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</si>
  <si>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</si>
  <si>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</si>
  <si>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</si>
  <si>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</si>
  <si>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</si>
  <si>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</si>
  <si>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</si>
  <si>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</si>
  <si>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</si>
  <si>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</si>
  <si>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</si>
  <si>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</si>
  <si>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</si>
  <si>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</si>
  <si>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</si>
  <si>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</si>
  <si>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</si>
  <si>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</si>
  <si>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</si>
  <si>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</si>
  <si>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</si>
  <si>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</si>
  <si>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</si>
  <si>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</si>
  <si>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</si>
  <si>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</si>
  <si>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</si>
  <si>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</si>
  <si>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</si>
  <si>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</si>
  <si>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</si>
  <si>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</si>
  <si>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</si>
  <si>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</si>
  <si>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</si>
  <si>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</si>
  <si>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</si>
  <si>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</si>
  <si>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</si>
  <si>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</si>
  <si>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</si>
  <si>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</si>
  <si>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</si>
  <si>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</si>
  <si>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</si>
  <si>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</si>
  <si>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</si>
  <si>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</si>
  <si>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</si>
  <si>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</si>
  <si>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</si>
  <si>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</si>
  <si>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</si>
  <si>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</si>
  <si>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</si>
  <si>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</si>
  <si>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</si>
  <si>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</si>
  <si>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</si>
  <si>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</si>
  <si>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</si>
  <si>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</si>
  <si>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</si>
  <si>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</si>
  <si>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</si>
  <si>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</si>
  <si>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</si>
  <si>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</si>
  <si>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</si>
  <si>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</si>
  <si>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</si>
  <si>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</si>
  <si>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</si>
  <si>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</si>
  <si>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</si>
  <si>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CDNC : 5.100.000/ tháng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</si>
  <si>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</si>
  <si>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</si>
  <si>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</si>
  <si>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</si>
  <si>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</si>
  <si>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</si>
  <si>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</si>
  <si>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</si>
  <si>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</si>
  <si>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</si>
  <si>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07    06/4/2020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</si>
  <si>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</si>
  <si>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</si>
  <si>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</si>
  <si>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</si>
  <si>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</si>
  <si>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</si>
  <si>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</si>
  <si>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</si>
  <si>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</si>
  <si>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</si>
  <si>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</si>
  <si>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Nguyễn Thị Hương</t>
  </si>
  <si>
    <t>Tổ 1, Đò Quan, Nam Phong</t>
  </si>
  <si>
    <t>16/HSST
17/4/2016</t>
  </si>
  <si>
    <t>448
14/6/2016</t>
  </si>
  <si>
    <t>22
24/4/2020</t>
  </si>
  <si>
    <t>Hoàng Văn Kiên</t>
  </si>
  <si>
    <t>12/83 Trần Tế Xương</t>
  </si>
  <si>
    <t>37/HSST
29/7/2011 của TAND huyện Vũ Thư</t>
  </si>
  <si>
    <t>55
08/10/2012</t>
  </si>
  <si>
    <t>25
27/4/2020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</si>
  <si>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</si>
  <si>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</si>
  <si>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</si>
  <si>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</si>
  <si>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</si>
  <si>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</si>
  <si>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</si>
  <si>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</si>
  <si>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</si>
  <si>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</si>
  <si>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</si>
  <si>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</si>
  <si>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</si>
  <si>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</si>
  <si>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</si>
  <si>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</si>
  <si>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</si>
  <si>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</si>
  <si>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</si>
  <si>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</si>
  <si>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</si>
  <si>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</si>
  <si>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</si>
  <si>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</si>
  <si>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</si>
  <si>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</si>
  <si>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</si>
  <si>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</si>
  <si>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</si>
  <si>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</si>
  <si>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</si>
  <si>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</si>
  <si>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</si>
  <si>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</si>
  <si>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</si>
  <si>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</si>
  <si>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</si>
  <si>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</si>
  <si>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</si>
  <si>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</si>
  <si>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</si>
  <si>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</si>
  <si>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</si>
  <si>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</si>
  <si>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</si>
  <si>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</si>
  <si>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</si>
  <si>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</si>
  <si>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</si>
  <si>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</si>
  <si>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</si>
  <si>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</si>
  <si>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</si>
  <si>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</si>
  <si>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Phạt: 22,000
Án phí HS: 200</t>
  </si>
  <si>
    <t>21/QĐTHA
8/5/2020</t>
  </si>
  <si>
    <t>Vũ Văn Chinh</t>
  </si>
  <si>
    <t>Xóm 5- Quyết Tiến- Xã Giao Tiến</t>
  </si>
  <si>
    <t>59/HSST
28/7/2014</t>
  </si>
  <si>
    <t>05/QĐTHA
9/10/2014</t>
  </si>
  <si>
    <t>Xóm 7 -
Xã Giao Long</t>
  </si>
  <si>
    <t>381/HSST 14/8/2012</t>
  </si>
  <si>
    <t>91/QĐTHA 15/1/2014</t>
  </si>
  <si>
    <t>55/QĐTHA
28/7/2015</t>
  </si>
  <si>
    <t>Đặng Đại Dương</t>
  </si>
  <si>
    <t>Xóm Lâm Hoan -
Xã Giao Phong</t>
  </si>
  <si>
    <t>1000/HSPT 28/9/2006</t>
  </si>
  <si>
    <t>75/QĐTHA 20/12/2013</t>
  </si>
  <si>
    <t>Án Phí HSST: 50, HSPT: 50,
 Phạt: 10.000</t>
  </si>
  <si>
    <t>68/QĐTHA
28/7/2015</t>
  </si>
  <si>
    <t>Xóm Lâm Bồi -
Xã Giao Phong</t>
  </si>
  <si>
    <t>171/HSST 8/9/2014</t>
  </si>
  <si>
    <t>91/QĐTHA
20/4/2015</t>
  </si>
  <si>
    <t>Án phí HS: 200, Phạt: 4.700</t>
  </si>
  <si>
    <t>70/QĐTHA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</si>
  <si>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</si>
  <si>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</si>
  <si>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</si>
  <si>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</si>
  <si>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</si>
  <si>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</si>
  <si>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</si>
  <si>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</si>
  <si>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</si>
  <si>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</si>
  <si>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</si>
  <si>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</si>
  <si>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</si>
  <si>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</si>
  <si>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</si>
  <si>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</si>
  <si>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</si>
  <si>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</si>
  <si>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</si>
  <si>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</si>
  <si>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</si>
  <si>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</si>
  <si>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</si>
  <si>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</si>
  <si>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</si>
  <si>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Án phí HSST : 200; Án phí DSST : 300   Sung quỹ NN: 600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</si>
  <si>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</si>
  <si>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</si>
  <si>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</si>
  <si>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</si>
  <si>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</si>
  <si>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</si>
  <si>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</si>
  <si>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</si>
  <si>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</si>
  <si>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</si>
  <si>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</si>
  <si>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</si>
  <si>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</si>
  <si>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</si>
  <si>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</si>
  <si>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</si>
  <si>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</si>
  <si>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</si>
  <si>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</si>
  <si>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</si>
  <si>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</si>
  <si>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</si>
  <si>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</si>
  <si>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</si>
  <si>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Xóm 13 -
Bình Hòa</t>
  </si>
  <si>
    <t>43/HSST
25/4/2014</t>
  </si>
  <si>
    <t>100/QĐTHA 
24/4/2017</t>
  </si>
  <si>
    <t>Nguyễn Văn Lộc</t>
  </si>
  <si>
    <t>64/HSST/
12/9/2016</t>
  </si>
  <si>
    <t>94/QĐYHA
09/4/2019</t>
  </si>
  <si>
    <t xml:space="preserve">
Phạt sung quỹ NN
7.000
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</si>
  <si>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</si>
  <si>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</si>
  <si>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</si>
  <si>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</si>
  <si>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</si>
  <si>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</si>
  <si>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</si>
  <si>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</si>
  <si>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</si>
  <si>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</si>
  <si>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</si>
  <si>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</si>
  <si>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</si>
  <si>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</si>
  <si>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</si>
  <si>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</si>
  <si>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</si>
  <si>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Truy nộp sung NN
st: 132,519,đ</t>
  </si>
  <si>
    <t>17/QĐTHA
27/4/2018</t>
  </si>
  <si>
    <t>Phan Văn Khính</t>
  </si>
  <si>
    <t>Xóm 11- 
xã Bình Hoà</t>
  </si>
  <si>
    <t>38/HNGĐ-ST
29-10-2018</t>
  </si>
  <si>
    <t>75/QĐTHA 20/12/2018</t>
  </si>
  <si>
    <t>Án phí CD: 300đ</t>
  </si>
  <si>
    <t>04/QĐTHA
02/01/2020</t>
  </si>
  <si>
    <t>Xóm 7, xã
Xuân Phú</t>
  </si>
  <si>
    <t>36/2017/DSST</t>
  </si>
  <si>
    <t>03/QĐTHA
23/01/2018</t>
  </si>
  <si>
    <t>Bồi thường: 25.000.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</si>
  <si>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</si>
  <si>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</si>
  <si>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</si>
  <si>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</si>
  <si>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</si>
  <si>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</si>
  <si>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</si>
  <si>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</si>
  <si>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</si>
  <si>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Phạt: 9.505. đ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</si>
  <si>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</si>
  <si>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</si>
  <si>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</si>
  <si>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</si>
  <si>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</si>
  <si>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Bồi thường: 55.000đ
Cấp dưỡng: 75.500đ</t>
  </si>
  <si>
    <t>07/QĐTHA
20/02/2019</t>
  </si>
  <si>
    <t>Vũ Mạnh Duân</t>
  </si>
  <si>
    <t>Xóm 6
 xã Giao Tiến</t>
  </si>
  <si>
    <t xml:space="preserve">215/HSST
27/12/2018
</t>
  </si>
  <si>
    <t>91/QĐTHA
03/4/2019</t>
  </si>
  <si>
    <t>Án phí HSST: 200.000đ
Truy thu sung NSNN: 500.000 đ</t>
  </si>
  <si>
    <t>10/QĐTHA
22/4/2019</t>
  </si>
  <si>
    <t>Mai Xuân Quỳnh</t>
  </si>
  <si>
    <t>Xóm 1, Quyết Thắng
xã Giao Tiến</t>
  </si>
  <si>
    <t>95/2019/HSST
01/11/2019</t>
  </si>
  <si>
    <t>107/QĐTHA
19/12/2019</t>
  </si>
  <si>
    <t>Án phí HSST: 200.000đ
Truy thu sung NSNN:850.000 đ</t>
  </si>
  <si>
    <t>03/QĐTHA
13/01/2020</t>
  </si>
  <si>
    <t>87/2019/HSST
30/10/2019</t>
  </si>
  <si>
    <t>111/QĐTHA
19/12/2019</t>
  </si>
  <si>
    <t>Án phí HSST: 200.000đ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</si>
  <si>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</si>
  <si>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</si>
  <si>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</si>
  <si>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</si>
  <si>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</si>
  <si>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</si>
  <si>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</si>
  <si>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</si>
  <si>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</si>
  <si>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</si>
  <si>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</si>
  <si>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</si>
  <si>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</si>
  <si>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</si>
  <si>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</si>
  <si>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</si>
  <si>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</si>
  <si>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</si>
  <si>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</si>
  <si>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</si>
  <si>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</si>
  <si>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</si>
  <si>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</si>
  <si>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</si>
  <si>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</si>
  <si>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</si>
  <si>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</si>
  <si>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</si>
  <si>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</si>
  <si>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</si>
  <si>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</si>
  <si>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</si>
  <si>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</si>
  <si>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</si>
  <si>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</si>
  <si>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</si>
  <si>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</si>
  <si>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</si>
  <si>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</si>
  <si>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</si>
  <si>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</si>
  <si>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</si>
  <si>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</si>
  <si>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</si>
  <si>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</si>
  <si>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</si>
  <si>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</si>
  <si>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</si>
  <si>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</si>
  <si>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</si>
  <si>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</si>
  <si>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</si>
  <si>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</si>
  <si>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</si>
  <si>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</si>
  <si>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</si>
  <si>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</si>
  <si>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</si>
  <si>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</si>
  <si>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</si>
  <si>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</si>
  <si>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</si>
  <si>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</si>
  <si>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</si>
  <si>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</si>
  <si>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</si>
  <si>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</si>
  <si>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</si>
  <si>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</si>
  <si>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</si>
  <si>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</si>
  <si>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</si>
  <si>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</si>
  <si>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</si>
  <si>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</si>
  <si>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</si>
  <si>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</si>
  <si>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</si>
  <si>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</si>
  <si>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</si>
  <si>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</si>
  <si>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</si>
  <si>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</si>
  <si>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</si>
  <si>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</si>
  <si>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</si>
  <si>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</si>
  <si>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</si>
  <si>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</si>
  <si>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</si>
  <si>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</si>
  <si>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</si>
  <si>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</si>
  <si>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</si>
  <si>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</si>
  <si>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</si>
  <si>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</si>
  <si>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</si>
  <si>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</si>
  <si>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</si>
  <si>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</si>
  <si>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</si>
  <si>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</si>
  <si>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</si>
  <si>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</si>
  <si>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</si>
  <si>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</si>
  <si>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</si>
  <si>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</si>
  <si>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</si>
  <si>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</si>
  <si>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</si>
  <si>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</si>
  <si>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</si>
  <si>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</si>
  <si>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</si>
  <si>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</si>
  <si>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</si>
  <si>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</si>
  <si>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</si>
  <si>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</si>
  <si>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</si>
  <si>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</si>
  <si>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</si>
  <si>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</si>
  <si>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</si>
  <si>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</si>
  <si>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</si>
  <si>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</si>
  <si>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</si>
  <si>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</si>
  <si>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</si>
  <si>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</si>
  <si>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APDSST: 300.000</t>
  </si>
  <si>
    <t>13/QĐ
26/3/2020</t>
  </si>
  <si>
    <t>13/QĐ
13/3/2020</t>
  </si>
  <si>
    <t>Trả nợ: 70.000.000</t>
  </si>
  <si>
    <t>14/QĐ
26/3/2020</t>
  </si>
  <si>
    <t>Đội 7, Nghĩa Tân</t>
  </si>
  <si>
    <t>12/HSST
22/01/2020
TA Tỉnh NĐ</t>
  </si>
  <si>
    <t>164/QĐ
16/4/2020</t>
  </si>
  <si>
    <t>AP: 170.000
Phạt: 10.000.000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</si>
  <si>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</si>
  <si>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</si>
  <si>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</si>
  <si>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</si>
  <si>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</si>
  <si>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APDSST: 78.416.667</t>
  </si>
  <si>
    <t>19/QĐ
25/5/2020</t>
  </si>
  <si>
    <t>TP: 6.400.000</t>
  </si>
  <si>
    <t>11       14/5/2020</t>
  </si>
  <si>
    <t>Phạm Văn điện</t>
  </si>
  <si>
    <t>xã Trực Đại</t>
  </si>
  <si>
    <t>301    08/11/2019</t>
  </si>
  <si>
    <t>244   18/3/2019</t>
  </si>
  <si>
    <t>APHSST: 200.000</t>
  </si>
  <si>
    <t>09    07/5/2020</t>
  </si>
  <si>
    <t>Lý Văn Tới</t>
  </si>
  <si>
    <t>38      16/4/1998</t>
  </si>
  <si>
    <t>271    21/4/2020</t>
  </si>
  <si>
    <t>TP: 15.000.000</t>
  </si>
  <si>
    <t>10   11/5/2020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</si>
  <si>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</si>
  <si>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</si>
  <si>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</si>
  <si>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</si>
  <si>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</si>
  <si>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</si>
  <si>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</si>
  <si>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</si>
  <si>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</si>
  <si>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</si>
  <si>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</si>
  <si>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</si>
  <si>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</si>
  <si>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</si>
  <si>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</si>
  <si>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</si>
  <si>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</si>
  <si>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</si>
  <si>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</si>
  <si>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</si>
  <si>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</si>
  <si>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</si>
  <si>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</si>
  <si>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</si>
  <si>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</si>
  <si>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</si>
  <si>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</si>
  <si>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</si>
  <si>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</si>
  <si>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</si>
  <si>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</si>
  <si>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</si>
  <si>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</si>
  <si>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</si>
  <si>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</si>
  <si>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</si>
  <si>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</si>
  <si>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</si>
  <si>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</si>
  <si>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</si>
  <si>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</si>
  <si>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</si>
  <si>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</si>
  <si>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</si>
  <si>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</si>
  <si>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</si>
  <si>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</si>
  <si>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</si>
  <si>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</si>
  <si>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</si>
  <si>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</si>
  <si>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</si>
  <si>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</si>
  <si>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</si>
  <si>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</si>
  <si>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</si>
  <si>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</si>
  <si>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</si>
  <si>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</si>
  <si>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</si>
  <si>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</si>
  <si>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</si>
  <si>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</si>
  <si>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</si>
  <si>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</si>
  <si>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</si>
  <si>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</si>
  <si>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</si>
  <si>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</si>
  <si>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</si>
  <si>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</si>
  <si>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</si>
  <si>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</si>
  <si>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</si>
  <si>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</si>
  <si>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</si>
  <si>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</si>
  <si>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</si>
  <si>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</si>
  <si>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</si>
  <si>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</si>
  <si>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</si>
  <si>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</si>
  <si>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</si>
  <si>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</si>
  <si>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</si>
  <si>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</si>
  <si>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</si>
  <si>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</si>
  <si>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</si>
  <si>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</si>
  <si>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</si>
  <si>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</si>
  <si>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</si>
  <si>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</si>
  <si>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</si>
  <si>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</si>
  <si>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</si>
  <si>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Hoàng Mạnh Linh</t>
  </si>
  <si>
    <t>314/HSST
30/10/2019</t>
  </si>
  <si>
    <t>210
19/3/2020</t>
  </si>
  <si>
    <t>35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</si>
  <si>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</si>
  <si>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</si>
  <si>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</si>
  <si>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</si>
  <si>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</si>
  <si>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</si>
  <si>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</si>
  <si>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</si>
  <si>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</si>
  <si>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</si>
  <si>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</si>
  <si>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</si>
  <si>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</si>
  <si>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</si>
  <si>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</si>
  <si>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</si>
  <si>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</si>
  <si>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</si>
  <si>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</si>
  <si>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</si>
  <si>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</si>
  <si>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</si>
  <si>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1/5 khu 5 tầng đường Trần Đăng Ninh, phường  Cửa Bắc</t>
  </si>
  <si>
    <t>07/HSST
28/1/2019</t>
  </si>
  <si>
    <t>40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</si>
  <si>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</si>
  <si>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</si>
  <si>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</si>
  <si>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</si>
  <si>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</si>
  <si>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</si>
  <si>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</si>
  <si>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</si>
  <si>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</si>
  <si>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</si>
  <si>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</si>
  <si>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</si>
  <si>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</si>
  <si>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</si>
  <si>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</si>
  <si>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</si>
  <si>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</si>
  <si>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</si>
  <si>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</si>
  <si>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</si>
  <si>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</si>
  <si>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</si>
  <si>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</si>
  <si>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</si>
  <si>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</si>
  <si>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</si>
  <si>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Bồi thường 3,700</t>
  </si>
  <si>
    <t>25/QĐTHA
26/6/2020</t>
  </si>
  <si>
    <t>Phạt: 4.800</t>
  </si>
  <si>
    <t>23/QĐTHA
24/6/2020</t>
  </si>
  <si>
    <t xml:space="preserve">Án phí HSST 200
Sung quỹ NN 2.800
</t>
  </si>
  <si>
    <t>24/QĐTHA
25/6/2020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</si>
  <si>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</si>
  <si>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</si>
  <si>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</si>
  <si>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</si>
  <si>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</si>
  <si>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</si>
  <si>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</si>
  <si>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</si>
  <si>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</si>
  <si>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</si>
  <si>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</si>
  <si>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</si>
  <si>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</si>
  <si>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</si>
  <si>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</si>
  <si>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</si>
  <si>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</si>
  <si>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</si>
  <si>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</si>
  <si>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</si>
  <si>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</si>
  <si>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</si>
  <si>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</si>
  <si>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</si>
  <si>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</si>
  <si>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</si>
  <si>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</si>
  <si>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</si>
  <si>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</si>
  <si>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</si>
  <si>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</si>
  <si>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</si>
  <si>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</si>
  <si>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</si>
  <si>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</si>
  <si>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</si>
  <si>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</si>
  <si>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</si>
  <si>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</si>
  <si>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</si>
  <si>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</si>
  <si>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</si>
  <si>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</si>
  <si>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</si>
  <si>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</si>
  <si>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</si>
  <si>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</si>
  <si>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</si>
  <si>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</si>
  <si>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</si>
  <si>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</si>
  <si>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</si>
  <si>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</si>
  <si>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</si>
  <si>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</si>
  <si>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</si>
  <si>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</si>
  <si>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</si>
  <si>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</si>
  <si>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</si>
  <si>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</si>
  <si>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</si>
  <si>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</si>
  <si>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</si>
  <si>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</si>
  <si>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</si>
  <si>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</si>
  <si>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</si>
  <si>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</si>
  <si>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</si>
  <si>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</si>
  <si>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</si>
  <si>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</si>
  <si>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</si>
  <si>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</si>
  <si>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</si>
  <si>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</si>
  <si>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</si>
  <si>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</si>
  <si>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</si>
  <si>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</si>
  <si>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</si>
  <si>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Trịnh Thái Sơn</t>
  </si>
  <si>
    <t>06(20/1/2020)</t>
  </si>
  <si>
    <t>221(20/3/2020)</t>
  </si>
  <si>
    <t>22(24/4/2020)</t>
  </si>
  <si>
    <t>Vũ Minh Vương</t>
  </si>
  <si>
    <t>19(14/4/2016)</t>
  </si>
  <si>
    <t>313(23/5/2016)</t>
  </si>
  <si>
    <t>TP : 18.500</t>
  </si>
  <si>
    <t>14(3/1/2020)</t>
  </si>
  <si>
    <t>Trần Văn Lợi</t>
  </si>
  <si>
    <t>43(19/9/2018)</t>
  </si>
  <si>
    <t>73(26/11/2019)</t>
  </si>
  <si>
    <t>26/11/2019</t>
  </si>
  <si>
    <t>7(26/11/2019)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</si>
  <si>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</si>
  <si>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</si>
  <si>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</si>
  <si>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</si>
  <si>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</si>
  <si>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</si>
  <si>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</si>
  <si>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BT : 234.240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</si>
  <si>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</si>
  <si>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</si>
  <si>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</si>
  <si>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</si>
  <si>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</si>
  <si>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</si>
  <si>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</si>
  <si>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</si>
  <si>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</si>
  <si>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</si>
  <si>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</si>
  <si>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</si>
  <si>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13                 23-6-2020</t>
  </si>
  <si>
    <t>Mai Xuân Hiệp</t>
  </si>
  <si>
    <t>320       19/12/2013</t>
  </si>
  <si>
    <t>218      10/6/2016</t>
  </si>
  <si>
    <t>BTCD: 10.4080.000</t>
  </si>
  <si>
    <t>14  09/6/2020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</si>
  <si>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</si>
  <si>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</si>
  <si>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</si>
  <si>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</si>
  <si>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</si>
  <si>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</si>
  <si>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</si>
  <si>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</si>
  <si>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</si>
  <si>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</si>
  <si>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</si>
  <si>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</si>
  <si>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</si>
  <si>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</si>
  <si>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</si>
  <si>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</si>
  <si>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</si>
  <si>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</si>
  <si>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</si>
  <si>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</si>
  <si>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</si>
  <si>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</si>
  <si>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</si>
  <si>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</si>
  <si>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</si>
  <si>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</si>
  <si>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</si>
  <si>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</si>
  <si>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</si>
  <si>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</si>
  <si>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</si>
  <si>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</si>
  <si>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</si>
  <si>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</si>
  <si>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</si>
  <si>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</si>
  <si>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</si>
  <si>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</si>
  <si>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</si>
  <si>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</si>
  <si>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</si>
  <si>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</si>
  <si>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</si>
  <si>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</si>
  <si>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</si>
  <si>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</si>
  <si>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</si>
  <si>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</si>
  <si>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</si>
  <si>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</si>
  <si>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</si>
  <si>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</si>
  <si>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 xml:space="preserve"> (Văn Tiên ,Yên Tiến)</t>
  </si>
  <si>
    <t>98HS-27/5/2012</t>
  </si>
  <si>
    <t>165QĐ-27/3/2013</t>
  </si>
  <si>
    <t>23-21/7/2015</t>
  </si>
  <si>
    <t xml:space="preserve">Nguyễn Thị Lan </t>
  </si>
  <si>
    <t xml:space="preserve"> (Tân LậpYênTiến)</t>
  </si>
  <si>
    <t>45HS-17/9/2013</t>
  </si>
  <si>
    <t>179QĐ-24/2/2014</t>
  </si>
  <si>
    <t>20-21/7/2015</t>
  </si>
  <si>
    <t xml:space="preserve">Nguyễn bá Sơn </t>
  </si>
  <si>
    <t>thôn ngô -yên bằng</t>
  </si>
  <si>
    <t>17HS-27/5/2014</t>
  </si>
  <si>
    <t>394QĐ- 22/08/2014</t>
  </si>
  <si>
    <t>14-16/7/2019</t>
  </si>
  <si>
    <t xml:space="preserve">Phạm Ngọc Tùng </t>
  </si>
  <si>
    <t xml:space="preserve"> (đồng tiến, Yên Tiến)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</si>
  <si>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</si>
  <si>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</si>
  <si>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</si>
  <si>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</si>
  <si>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</si>
  <si>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</si>
  <si>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</si>
  <si>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</si>
  <si>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</si>
  <si>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 xml:space="preserve"> ( Yên bằng)</t>
  </si>
  <si>
    <t>71HS-20/6/2011</t>
  </si>
  <si>
    <t>17QĐ- 04/10/2011</t>
  </si>
  <si>
    <t>11-16/7/2015</t>
  </si>
  <si>
    <t xml:space="preserve">Ngô Văn Điền </t>
  </si>
  <si>
    <t xml:space="preserve"> (đông thịnh,Yên tiến)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</si>
  <si>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</si>
  <si>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</si>
  <si>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</si>
  <si>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</si>
  <si>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</si>
  <si>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</si>
  <si>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</si>
  <si>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</si>
  <si>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</si>
  <si>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</si>
  <si>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</si>
  <si>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</si>
  <si>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</si>
  <si>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</si>
  <si>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</si>
  <si>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</si>
  <si>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</si>
  <si>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</si>
  <si>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</si>
  <si>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</si>
  <si>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</si>
  <si>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</si>
  <si>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</si>
  <si>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</si>
  <si>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</si>
  <si>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</si>
  <si>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</si>
  <si>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</si>
  <si>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</si>
  <si>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Phúc lỘC ; Yên Thắng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</si>
  <si>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</si>
  <si>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</si>
  <si>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</si>
  <si>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</si>
  <si>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</si>
  <si>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</si>
  <si>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</si>
  <si>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</si>
  <si>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</si>
  <si>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</si>
  <si>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</si>
  <si>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</si>
  <si>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</si>
  <si>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</si>
  <si>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</si>
  <si>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</si>
  <si>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</si>
  <si>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phạt Dũng 10.000; 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</si>
  <si>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</si>
  <si>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</si>
  <si>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</si>
  <si>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</si>
  <si>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</si>
  <si>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</si>
  <si>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</si>
  <si>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</si>
  <si>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</si>
  <si>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</si>
  <si>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</si>
  <si>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</si>
  <si>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</si>
  <si>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</si>
  <si>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</si>
  <si>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</si>
  <si>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</si>
  <si>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vạn đoàn ; Yên Chính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</si>
  <si>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</si>
  <si>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</si>
  <si>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</si>
  <si>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</si>
  <si>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</si>
  <si>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</si>
  <si>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</si>
  <si>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</si>
  <si>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</si>
  <si>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</si>
  <si>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</si>
  <si>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</si>
  <si>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</si>
  <si>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</si>
  <si>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</si>
  <si>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</si>
  <si>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</si>
  <si>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</si>
  <si>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</si>
  <si>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</si>
  <si>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</si>
  <si>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</si>
  <si>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</si>
  <si>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</si>
  <si>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</si>
  <si>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</si>
  <si>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</si>
  <si>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</si>
  <si>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</si>
  <si>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</si>
  <si>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</si>
  <si>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</si>
  <si>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</si>
  <si>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</si>
  <si>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</si>
  <si>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</si>
  <si>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</si>
  <si>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</si>
  <si>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</si>
  <si>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</si>
  <si>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</si>
  <si>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</si>
  <si>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</si>
  <si>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</si>
  <si>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</si>
  <si>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</si>
  <si>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</si>
  <si>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 xml:space="preserve"> ( đội 10, Yên Khánh)</t>
  </si>
  <si>
    <t>39HNGĐ-27/3/2017</t>
  </si>
  <si>
    <t>04/QĐ-23/10/2017</t>
  </si>
  <si>
    <t>12-7/6/2018</t>
  </si>
  <si>
    <t xml:space="preserve">Nguyễn Xuân Huy </t>
  </si>
  <si>
    <t xml:space="preserve"> (Ngô xá, Yên Lợi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</si>
  <si>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</si>
  <si>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</si>
  <si>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</si>
  <si>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</si>
  <si>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</si>
  <si>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</si>
  <si>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</si>
  <si>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</si>
  <si>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</si>
  <si>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</si>
  <si>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</si>
  <si>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</si>
  <si>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</si>
  <si>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</si>
  <si>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</si>
  <si>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</si>
  <si>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 xml:space="preserve">  (nguyệt bói,Yên Tân)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</si>
  <si>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</si>
  <si>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</si>
  <si>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</si>
  <si>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</si>
  <si>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</si>
  <si>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</si>
  <si>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</si>
  <si>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</si>
  <si>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</si>
  <si>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</si>
  <si>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 xml:space="preserve"> ( Yên Xá)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</si>
  <si>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</si>
  <si>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</si>
  <si>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</si>
  <si>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</si>
  <si>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</si>
  <si>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</si>
  <si>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</si>
  <si>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</si>
  <si>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</si>
  <si>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</si>
  <si>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</si>
  <si>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</si>
  <si>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</si>
  <si>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</si>
  <si>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</si>
  <si>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</si>
  <si>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</si>
  <si>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</si>
  <si>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</si>
  <si>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</si>
  <si>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</si>
  <si>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</si>
  <si>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</si>
  <si>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</si>
  <si>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</si>
  <si>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</si>
  <si>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</si>
  <si>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</si>
  <si>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</si>
  <si>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</si>
  <si>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</si>
  <si>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</si>
  <si>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</si>
  <si>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</si>
  <si>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</si>
  <si>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</si>
  <si>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</si>
  <si>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</si>
  <si>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</si>
  <si>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</si>
  <si>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</si>
  <si>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</si>
  <si>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</si>
  <si>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Trần thị luyên 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</si>
  <si>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</si>
  <si>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</si>
  <si>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</si>
  <si>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</si>
  <si>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</si>
  <si>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 xml:space="preserve"> (uy Nam,Yên Khang)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</si>
  <si>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</si>
  <si>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</si>
  <si>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</si>
  <si>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</si>
  <si>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</si>
  <si>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</si>
  <si>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</si>
  <si>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</si>
  <si>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</si>
  <si>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</si>
  <si>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</si>
  <si>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</si>
  <si>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</si>
  <si>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</si>
  <si>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</si>
  <si>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</si>
  <si>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</si>
  <si>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</si>
  <si>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</si>
  <si>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</si>
  <si>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</si>
  <si>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</si>
  <si>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</si>
  <si>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</si>
  <si>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</si>
  <si>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</si>
  <si>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</si>
  <si>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</si>
  <si>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</si>
  <si>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</si>
  <si>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</si>
  <si>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</si>
  <si>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</si>
  <si>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nhân trạch, Yên Thắng</t>
  </si>
  <si>
    <t>83HSST-8/5/2019</t>
  </si>
  <si>
    <t>130-20/11/2019</t>
  </si>
  <si>
    <t>11-25/2/2020</t>
  </si>
  <si>
    <t>Dương Văn Hiển</t>
  </si>
  <si>
    <t>Quyết phong, la xuyên, yên ninh</t>
  </si>
  <si>
    <t>03-KDTM-ST:3/7/2019</t>
  </si>
  <si>
    <t>04-18/10/2019</t>
  </si>
  <si>
    <t>13-10/3/2020</t>
  </si>
  <si>
    <t>CTCPTĐ Hoàng Mai</t>
  </si>
  <si>
    <t>Quốc lộ 10, yên tiến, ý yên, nam định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</si>
  <si>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</si>
  <si>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</si>
  <si>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</si>
  <si>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</si>
  <si>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</si>
  <si>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</si>
  <si>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</si>
  <si>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</si>
  <si>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</si>
  <si>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</si>
  <si>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</si>
  <si>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</si>
  <si>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</si>
  <si>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</si>
  <si>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</si>
  <si>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</si>
  <si>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</si>
  <si>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</si>
  <si>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</si>
  <si>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</si>
  <si>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</si>
  <si>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</si>
  <si>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</si>
  <si>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</si>
  <si>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</si>
  <si>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</si>
  <si>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</si>
  <si>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</si>
  <si>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</si>
  <si>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</si>
  <si>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</si>
  <si>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</si>
  <si>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</si>
  <si>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</si>
  <si>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</si>
  <si>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</si>
  <si>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</si>
  <si>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</si>
  <si>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</si>
  <si>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</si>
  <si>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</si>
  <si>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</si>
  <si>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</si>
  <si>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</si>
  <si>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</si>
  <si>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</si>
  <si>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</si>
  <si>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</si>
  <si>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</si>
  <si>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</si>
  <si>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</si>
  <si>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</si>
  <si>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</si>
  <si>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</si>
  <si>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</si>
  <si>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</si>
  <si>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</si>
  <si>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</si>
  <si>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</si>
  <si>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</si>
  <si>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</si>
  <si>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</si>
  <si>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</si>
  <si>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</si>
  <si>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</si>
  <si>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</si>
  <si>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</si>
  <si>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</si>
  <si>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</si>
  <si>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</si>
  <si>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</si>
  <si>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</si>
  <si>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</si>
  <si>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</si>
  <si>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</si>
  <si>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</si>
  <si>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</si>
  <si>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</si>
  <si>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</si>
  <si>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</si>
  <si>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</si>
  <si>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</si>
  <si>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</si>
  <si>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</si>
  <si>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</si>
  <si>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</si>
  <si>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</si>
  <si>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</si>
  <si>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</si>
  <si>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</si>
  <si>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</si>
  <si>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</si>
  <si>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</si>
  <si>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</si>
  <si>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</si>
  <si>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</si>
  <si>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</si>
  <si>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</si>
  <si>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</si>
  <si>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</si>
  <si>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</si>
  <si>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</si>
  <si>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</si>
  <si>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</si>
  <si>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</si>
  <si>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</si>
  <si>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</si>
  <si>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</si>
  <si>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</si>
  <si>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</si>
  <si>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</si>
  <si>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</si>
  <si>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</si>
  <si>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</si>
  <si>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</si>
  <si>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</si>
  <si>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</si>
  <si>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</si>
  <si>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</si>
  <si>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</si>
  <si>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</si>
  <si>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</si>
  <si>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</si>
  <si>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</si>
  <si>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</si>
  <si>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</si>
  <si>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</si>
  <si>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</si>
  <si>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</si>
  <si>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</si>
  <si>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</si>
  <si>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</si>
  <si>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</si>
  <si>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</si>
  <si>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</si>
  <si>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</si>
  <si>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</si>
  <si>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</si>
  <si>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</si>
  <si>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</si>
  <si>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</si>
  <si>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</si>
  <si>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</si>
  <si>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</si>
  <si>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</si>
  <si>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</si>
  <si>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</si>
  <si>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</si>
  <si>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</si>
  <si>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</si>
  <si>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</si>
  <si>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</si>
  <si>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</si>
  <si>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</si>
  <si>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</si>
  <si>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</si>
  <si>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</si>
  <si>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</si>
  <si>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</si>
  <si>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</si>
  <si>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</si>
  <si>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</si>
  <si>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</si>
  <si>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</si>
  <si>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</si>
  <si>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</si>
  <si>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</si>
  <si>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</si>
  <si>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</si>
  <si>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</si>
  <si>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</si>
  <si>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</si>
  <si>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</si>
  <si>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</si>
  <si>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</si>
  <si>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</si>
  <si>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</si>
  <si>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</si>
  <si>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</si>
  <si>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</si>
  <si>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</si>
  <si>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</si>
  <si>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</si>
  <si>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</si>
  <si>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</si>
  <si>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</si>
  <si>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</si>
  <si>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</si>
  <si>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</si>
  <si>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</si>
  <si>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</si>
  <si>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</si>
  <si>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</si>
  <si>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</si>
  <si>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</si>
  <si>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</si>
  <si>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</si>
  <si>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</si>
  <si>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</si>
  <si>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</si>
  <si>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</si>
  <si>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</si>
  <si>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</si>
  <si>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</si>
  <si>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</si>
  <si>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</si>
  <si>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</si>
  <si>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</si>
  <si>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</si>
  <si>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</si>
  <si>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</si>
  <si>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</si>
  <si>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</si>
  <si>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</si>
  <si>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</si>
  <si>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</si>
  <si>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</si>
  <si>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</si>
  <si>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</si>
  <si>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</si>
  <si>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</si>
  <si>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</si>
  <si>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</si>
  <si>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</si>
  <si>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</si>
  <si>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</si>
  <si>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</si>
  <si>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</si>
  <si>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</si>
  <si>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</si>
  <si>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</si>
  <si>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</si>
  <si>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</si>
  <si>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</si>
  <si>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</si>
  <si>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</si>
  <si>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</si>
  <si>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</si>
  <si>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</si>
  <si>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</si>
  <si>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</si>
  <si>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</si>
  <si>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</si>
  <si>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</si>
  <si>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</si>
  <si>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</si>
  <si>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</si>
  <si>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</si>
  <si>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</si>
  <si>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</si>
  <si>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</si>
  <si>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</si>
  <si>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</si>
  <si>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</si>
  <si>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Số 495 đường Trần Nhân Tông, P. Phan Đình Phùng</t>
  </si>
  <si>
    <t>102/ST-HN
9/3/2018</t>
  </si>
  <si>
    <t>05
4/12/2019</t>
  </si>
  <si>
    <t>49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</si>
  <si>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</si>
  <si>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</si>
  <si>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</si>
  <si>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</si>
  <si>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</si>
  <si>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</si>
  <si>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</si>
  <si>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</si>
  <si>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</si>
  <si>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</si>
  <si>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</si>
  <si>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</si>
  <si>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</si>
  <si>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</si>
  <si>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</si>
  <si>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</si>
  <si>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</si>
  <si>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55
29/6/2020</t>
  </si>
  <si>
    <t>Trịnh Mạnh Thắng</t>
  </si>
  <si>
    <t>Số 79, Bến Thóc, P. Ngô Quyền</t>
  </si>
  <si>
    <t>606/HSST
31/12/2004</t>
  </si>
  <si>
    <t>134
13/12/2007</t>
  </si>
  <si>
    <t>57
29/6/2020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</si>
  <si>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</si>
  <si>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</si>
  <si>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</si>
  <si>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</si>
  <si>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</si>
  <si>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</si>
  <si>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</si>
  <si>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551/HSPT
30/8/2013</t>
  </si>
  <si>
    <t>77/QĐ-THA
20/12/2013</t>
  </si>
  <si>
    <t>Phạt: 4.900
Tịch thu: 18.900</t>
  </si>
  <si>
    <t>28/QĐTHA
17/7/2020</t>
  </si>
  <si>
    <t>Trịnh Thị Phượng</t>
  </si>
  <si>
    <t>14/HSST
06/5/2020</t>
  </si>
  <si>
    <t>333/QĐ-THA
09/7/2020</t>
  </si>
  <si>
    <t>30/QĐTHA
24/7/2020</t>
  </si>
  <si>
    <t>Lê Văn Nhân</t>
  </si>
  <si>
    <t>Xóm 10 -
Xã Hoành Sơn</t>
  </si>
  <si>
    <t>22/HSST
23/4/2020</t>
  </si>
  <si>
    <t>324/QĐTHA
19/6/2020</t>
  </si>
  <si>
    <t>Án phí: 200
Phạt: 5,000</t>
  </si>
  <si>
    <t>29/QĐTHA
17/7/2020</t>
  </si>
  <si>
    <r>
      <t>70/27,11,2013 TA</t>
    </r>
    <r>
      <rPr>
        <sz val="9"/>
        <rFont val="Times New Roman"/>
        <family val="1"/>
      </rPr>
      <t xml:space="preserve"> Hair Hậu</t>
    </r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</si>
  <si>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</si>
  <si>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</si>
  <si>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</si>
  <si>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</si>
  <si>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</si>
  <si>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</si>
  <si>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</si>
  <si>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</si>
  <si>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</si>
  <si>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</si>
  <si>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</si>
  <si>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</si>
  <si>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</si>
  <si>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</si>
  <si>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</si>
  <si>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</si>
  <si>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</si>
  <si>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</si>
  <si>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</si>
  <si>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</si>
  <si>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</si>
  <si>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</si>
  <si>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</si>
  <si>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</si>
  <si>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</si>
  <si>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</si>
  <si>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</si>
  <si>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</si>
  <si>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</si>
  <si>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</si>
  <si>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</si>
  <si>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</si>
  <si>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</si>
  <si>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</si>
  <si>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</si>
  <si>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</si>
  <si>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</si>
  <si>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</si>
  <si>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</si>
  <si>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</si>
  <si>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</si>
  <si>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</si>
  <si>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</si>
  <si>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</si>
  <si>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</si>
  <si>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Phạt 25000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</si>
  <si>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</si>
  <si>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</si>
  <si>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</si>
  <si>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</si>
  <si>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</si>
  <si>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Án phí 3500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</si>
  <si>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</si>
  <si>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</si>
  <si>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</si>
  <si>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</si>
  <si>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</si>
  <si>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An phí 72046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</si>
  <si>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</si>
  <si>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</si>
  <si>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</si>
  <si>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</si>
  <si>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</si>
  <si>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</si>
  <si>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</si>
  <si>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</si>
  <si>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</si>
  <si>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</si>
  <si>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</si>
  <si>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</si>
  <si>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</si>
  <si>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APHS:200
TrT: 3.300</t>
  </si>
  <si>
    <t>21/QĐ
13/7/2020</t>
  </si>
  <si>
    <t>Tổ 14,  xã Nghĩa Thái</t>
  </si>
  <si>
    <t>33/HSST
03/10/2020
Ta Tỉnh Phú Thọ</t>
  </si>
  <si>
    <t>APHSST: 200.000
Truy thu: 20.000.000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</si>
  <si>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</si>
  <si>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</si>
  <si>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</si>
  <si>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</si>
  <si>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</si>
  <si>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</si>
  <si>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</si>
  <si>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</si>
  <si>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</si>
  <si>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</si>
  <si>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tiền phạt: 30.000.000</t>
  </si>
  <si>
    <t>15   21/7/2020</t>
  </si>
  <si>
    <t>Vũ Thái Phiên</t>
  </si>
  <si>
    <t>340   01/7/2020</t>
  </si>
  <si>
    <t>16   21/7/2020</t>
  </si>
  <si>
    <t>Công ty TNHH Phú Đạt</t>
  </si>
  <si>
    <t>02     31/7/2019</t>
  </si>
  <si>
    <t>108     09/12/2019</t>
  </si>
  <si>
    <t>AP KDTMST  81.067.347</t>
  </si>
  <si>
    <t>21/7/20220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</si>
  <si>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</si>
  <si>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</si>
  <si>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</si>
  <si>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</si>
  <si>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</si>
  <si>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</si>
  <si>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</si>
  <si>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</si>
  <si>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</si>
  <si>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</si>
  <si>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</si>
  <si>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</si>
  <si>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Dũng,   XM:6/2/2020</t>
  </si>
  <si>
    <t>Nguyễn Thị Thuỷ</t>
  </si>
  <si>
    <t>cổ đam, yên phương, ý yên</t>
  </si>
  <si>
    <t>03DSST-28/6/2019</t>
  </si>
  <si>
    <t>13-3/3/2020</t>
  </si>
  <si>
    <t>Dđoàn Văn Sang</t>
  </si>
  <si>
    <t>An Quang2, xã Yên Phúc</t>
  </si>
  <si>
    <t>347HSST- 26/10/2019</t>
  </si>
  <si>
    <t>287-24/4/2020</t>
  </si>
  <si>
    <t>aán phí</t>
  </si>
  <si>
    <t>22-22/5/2020</t>
  </si>
  <si>
    <t xml:space="preserve">Trương Công nghĩa, Trương </t>
  </si>
  <si>
    <t>Hoàng Nê, Yên Hồng</t>
  </si>
  <si>
    <t>45-HSST- 9/9/2014</t>
  </si>
  <si>
    <t>23- 29/3/2017</t>
  </si>
  <si>
    <t>24-25/05/2020</t>
  </si>
  <si>
    <t>Vũ Đình Thiện</t>
  </si>
  <si>
    <t>93-HSST- 27/9/2017</t>
  </si>
  <si>
    <t>98-7/12/2017</t>
  </si>
  <si>
    <t>án phi DS</t>
  </si>
  <si>
    <t>23-22/5/2020</t>
  </si>
  <si>
    <t>Ngô Xuân Thành</t>
  </si>
  <si>
    <t>Yên chính</t>
  </si>
  <si>
    <t>324 HSST26/11/2019</t>
  </si>
  <si>
    <t>171-7/2/2020</t>
  </si>
  <si>
    <t>27-21/7/2020</t>
  </si>
  <si>
    <t>Công ty Thắng Lợi</t>
  </si>
  <si>
    <t>185-19/9/2015</t>
  </si>
  <si>
    <t>10-2/12/2016</t>
  </si>
  <si>
    <t>27-28/7/2020</t>
  </si>
  <si>
    <t>172-4/5/2009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</si>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</sst>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1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name val=".VnTime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9"/>
      <color indexed="10"/>
      <name val="Times New Roman"/>
      <family val="1"/>
    </font>
    <font>
      <sz val="8"/>
      <name val="Cambria"/>
      <family val="1"/>
    </font>
    <font>
      <sz val="8"/>
      <name val=".VnTime"/>
      <family val="2"/>
    </font>
    <font>
      <sz val="9"/>
      <name val="Cambria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0"/>
      <color rgb="FF000000"/>
      <name val="Times New Roman"/>
      <family val="1"/>
    </font>
    <font>
      <sz val="10"/>
      <color theme="1"/>
      <name val="Cambria"/>
      <family val="1"/>
    </font>
    <font>
      <sz val="9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9" fillId="0" borderId="0" applyNumberFormat="0" applyFill="0" applyBorder="0" applyAlignment="0" applyProtection="0"/>
    <xf numFmtId="0" fontId="90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91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5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7" fillId="0" borderId="0">
      <alignment/>
      <protection/>
    </xf>
  </cellStyleXfs>
  <cellXfs count="6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92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174" fontId="2" fillId="0" borderId="9" xfId="44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4" fontId="2" fillId="0" borderId="9" xfId="69" applyNumberFormat="1" applyFont="1" applyBorder="1" applyAlignment="1">
      <alignment horizontal="left" vertical="top" wrapText="1"/>
      <protection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92" fillId="0" borderId="9" xfId="0" applyFont="1" applyBorder="1" applyAlignment="1">
      <alignment horizontal="left" vertical="center" wrapText="1"/>
    </xf>
    <xf numFmtId="0" fontId="92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92" fillId="0" borderId="9" xfId="0" applyFont="1" applyBorder="1" applyAlignment="1">
      <alignment vertical="center" wrapText="1"/>
    </xf>
    <xf numFmtId="183" fontId="92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93" fillId="33" borderId="12" xfId="0" applyFont="1" applyFill="1" applyBorder="1" applyAlignment="1">
      <alignment horizontal="left" vertical="center" wrapText="1"/>
    </xf>
    <xf numFmtId="0" fontId="92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9" xfId="69" applyFont="1" applyBorder="1" applyAlignment="1">
      <alignment horizontal="left" vertical="top" wrapText="1"/>
      <protection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9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92" fillId="0" borderId="9" xfId="0" applyFont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74" fontId="12" fillId="0" borderId="9" xfId="44" applyNumberFormat="1" applyFont="1" applyBorder="1" applyAlignment="1">
      <alignment horizontal="left" vertical="top" wrapText="1"/>
    </xf>
    <xf numFmtId="0" fontId="18" fillId="0" borderId="9" xfId="69" applyFont="1" applyBorder="1" applyAlignment="1">
      <alignment horizontal="left" vertical="top" wrapText="1"/>
      <protection/>
    </xf>
    <xf numFmtId="174" fontId="18" fillId="0" borderId="9" xfId="44" applyNumberFormat="1" applyFont="1" applyBorder="1" applyAlignment="1">
      <alignment horizontal="left" vertical="top" wrapText="1"/>
    </xf>
    <xf numFmtId="14" fontId="18" fillId="0" borderId="9" xfId="69" applyNumberFormat="1" applyFont="1" applyBorder="1" applyAlignment="1">
      <alignment horizontal="left" vertical="top" wrapText="1"/>
      <protection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31" fillId="0" borderId="9" xfId="0" applyFont="1" applyBorder="1" applyAlignment="1">
      <alignment horizontal="left" vertical="top" wrapText="1"/>
    </xf>
    <xf numFmtId="0" fontId="4" fillId="0" borderId="12" xfId="69" applyFont="1" applyBorder="1" applyAlignment="1">
      <alignment horizontal="left" vertical="top" wrapText="1"/>
      <protection/>
    </xf>
    <xf numFmtId="0" fontId="2" fillId="0" borderId="14" xfId="69" applyFont="1" applyBorder="1" applyAlignment="1">
      <alignment horizontal="left" vertical="top" wrapText="1"/>
      <protection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74" fontId="19" fillId="0" borderId="9" xfId="44" applyNumberFormat="1" applyFont="1" applyBorder="1" applyAlignment="1">
      <alignment horizontal="left" vertical="top" wrapText="1"/>
    </xf>
    <xf numFmtId="14" fontId="19" fillId="0" borderId="9" xfId="69" applyNumberFormat="1" applyFont="1" applyBorder="1" applyAlignment="1">
      <alignment horizontal="left" vertical="top" wrapText="1"/>
      <protection/>
    </xf>
    <xf numFmtId="0" fontId="20" fillId="0" borderId="9" xfId="69" applyFont="1" applyBorder="1" applyAlignment="1">
      <alignment horizontal="left" vertical="top" wrapText="1"/>
      <protection/>
    </xf>
    <xf numFmtId="0" fontId="19" fillId="0" borderId="9" xfId="69" applyFont="1" applyBorder="1" applyAlignment="1">
      <alignment horizontal="left" vertical="top" wrapText="1"/>
      <protection/>
    </xf>
    <xf numFmtId="174" fontId="14" fillId="0" borderId="9" xfId="42" applyNumberFormat="1" applyFont="1" applyBorder="1" applyAlignment="1">
      <alignment horizontal="left" vertical="top" wrapText="1"/>
    </xf>
    <xf numFmtId="174" fontId="14" fillId="0" borderId="9" xfId="44" applyNumberFormat="1" applyFont="1" applyBorder="1" applyAlignment="1">
      <alignment horizontal="left" vertical="top" wrapText="1"/>
    </xf>
    <xf numFmtId="174" fontId="19" fillId="0" borderId="9" xfId="42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92" fillId="33" borderId="16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3" fillId="35" borderId="9" xfId="69" applyFont="1" applyFill="1" applyBorder="1" applyAlignment="1">
      <alignment horizontal="center" vertical="center" wrapText="1"/>
      <protection/>
    </xf>
    <xf numFmtId="0" fontId="23" fillId="0" borderId="9" xfId="69" applyFont="1" applyBorder="1" applyAlignment="1">
      <alignment horizontal="center" vertical="center" wrapText="1"/>
      <protection/>
    </xf>
    <xf numFmtId="14" fontId="23" fillId="0" borderId="9" xfId="69" applyNumberFormat="1" applyFont="1" applyBorder="1" applyAlignment="1">
      <alignment horizontal="center" vertical="center" wrapText="1"/>
      <protection/>
    </xf>
    <xf numFmtId="3" fontId="23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14" fontId="2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14" fontId="2" fillId="33" borderId="9" xfId="69" applyNumberFormat="1" applyFont="1" applyFill="1" applyBorder="1" applyAlignment="1">
      <alignment vertical="center" wrapText="1"/>
      <protection/>
    </xf>
    <xf numFmtId="0" fontId="2" fillId="0" borderId="9" xfId="69" applyFont="1" applyBorder="1" applyAlignment="1">
      <alignment/>
      <protection/>
    </xf>
    <xf numFmtId="174" fontId="2" fillId="0" borderId="9" xfId="44" applyNumberFormat="1" applyFont="1" applyBorder="1" applyAlignment="1">
      <alignment/>
    </xf>
    <xf numFmtId="14" fontId="2" fillId="0" borderId="9" xfId="69" applyNumberFormat="1" applyFont="1" applyBorder="1" applyAlignment="1">
      <alignment/>
      <protection/>
    </xf>
    <xf numFmtId="174" fontId="2" fillId="0" borderId="9" xfId="42" applyNumberFormat="1" applyFont="1" applyBorder="1" applyAlignment="1">
      <alignment/>
    </xf>
    <xf numFmtId="0" fontId="2" fillId="0" borderId="9" xfId="69" applyFont="1" applyFill="1" applyBorder="1" applyAlignment="1">
      <alignment vertical="center" wrapText="1"/>
      <protection/>
    </xf>
    <xf numFmtId="174" fontId="2" fillId="0" borderId="9" xfId="44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83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wrapText="1"/>
    </xf>
    <xf numFmtId="0" fontId="2" fillId="0" borderId="9" xfId="69" applyFont="1" applyBorder="1" applyAlignment="1">
      <alignment horizontal="left"/>
      <protection/>
    </xf>
    <xf numFmtId="14" fontId="2" fillId="33" borderId="9" xfId="69" applyNumberFormat="1" applyFont="1" applyFill="1" applyBorder="1" applyAlignment="1">
      <alignment horizontal="left" vertical="center" wrapText="1"/>
      <protection/>
    </xf>
    <xf numFmtId="174" fontId="2" fillId="0" borderId="9" xfId="44" applyNumberFormat="1" applyFont="1" applyBorder="1" applyAlignment="1">
      <alignment horizontal="left"/>
    </xf>
    <xf numFmtId="3" fontId="6" fillId="35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right" vertical="center"/>
    </xf>
    <xf numFmtId="49" fontId="2" fillId="35" borderId="9" xfId="0" applyNumberFormat="1" applyFont="1" applyFill="1" applyBorder="1" applyAlignment="1">
      <alignment horizontal="left" vertical="center" wrapText="1"/>
    </xf>
    <xf numFmtId="0" fontId="92" fillId="0" borderId="16" xfId="0" applyFont="1" applyBorder="1" applyAlignment="1">
      <alignment horizontal="left" vertical="center" wrapText="1"/>
    </xf>
    <xf numFmtId="3" fontId="92" fillId="0" borderId="16" xfId="0" applyNumberFormat="1" applyFont="1" applyBorder="1" applyAlignment="1">
      <alignment horizontal="left" vertical="center" wrapText="1"/>
    </xf>
    <xf numFmtId="183" fontId="92" fillId="0" borderId="16" xfId="0" applyNumberFormat="1" applyFont="1" applyBorder="1" applyAlignment="1">
      <alignment horizontal="left" vertical="center" wrapText="1"/>
    </xf>
    <xf numFmtId="0" fontId="92" fillId="33" borderId="17" xfId="0" applyFont="1" applyFill="1" applyBorder="1" applyAlignment="1">
      <alignment horizontal="left" vertical="center" wrapText="1"/>
    </xf>
    <xf numFmtId="0" fontId="92" fillId="0" borderId="19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 wrapText="1"/>
    </xf>
    <xf numFmtId="3" fontId="92" fillId="0" borderId="18" xfId="0" applyNumberFormat="1" applyFont="1" applyBorder="1" applyAlignment="1">
      <alignment horizontal="left" vertical="center" wrapText="1"/>
    </xf>
    <xf numFmtId="183" fontId="92" fillId="0" borderId="18" xfId="0" applyNumberFormat="1" applyFont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0" borderId="9" xfId="69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3" fontId="6" fillId="35" borderId="9" xfId="0" applyNumberFormat="1" applyFont="1" applyFill="1" applyBorder="1" applyAlignment="1">
      <alignment horizontal="center" vertical="center" wrapText="1"/>
    </xf>
    <xf numFmtId="0" fontId="5" fillId="35" borderId="9" xfId="69" applyFont="1" applyFill="1" applyBorder="1" applyAlignment="1">
      <alignment horizontal="center" vertical="center" wrapText="1"/>
      <protection/>
    </xf>
    <xf numFmtId="0" fontId="92" fillId="0" borderId="9" xfId="0" applyFont="1" applyFill="1" applyBorder="1" applyAlignment="1">
      <alignment horizontal="left"/>
    </xf>
    <xf numFmtId="0" fontId="92" fillId="0" borderId="9" xfId="0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right"/>
    </xf>
    <xf numFmtId="3" fontId="92" fillId="0" borderId="9" xfId="0" applyNumberFormat="1" applyFont="1" applyFill="1" applyBorder="1" applyAlignment="1">
      <alignment/>
    </xf>
    <xf numFmtId="0" fontId="92" fillId="0" borderId="9" xfId="0" applyFont="1" applyFill="1" applyBorder="1" applyAlignment="1">
      <alignment/>
    </xf>
    <xf numFmtId="183" fontId="92" fillId="0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 vertical="top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left" vertical="center" wrapText="1"/>
      <protection/>
    </xf>
    <xf numFmtId="0" fontId="0" fillId="0" borderId="9" xfId="69" applyFont="1" applyFill="1" applyBorder="1">
      <alignment/>
      <protection/>
    </xf>
    <xf numFmtId="0" fontId="4" fillId="0" borderId="9" xfId="69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/>
      <protection/>
    </xf>
    <xf numFmtId="14" fontId="6" fillId="0" borderId="9" xfId="69" applyNumberFormat="1" applyFont="1" applyBorder="1" applyAlignment="1">
      <alignment horizontal="center" vertical="center" wrapText="1"/>
      <protection/>
    </xf>
    <xf numFmtId="3" fontId="6" fillId="35" borderId="9" xfId="69" applyNumberFormat="1" applyFont="1" applyFill="1" applyBorder="1" applyAlignment="1">
      <alignment horizontal="center" vertical="center" wrapText="1"/>
      <protection/>
    </xf>
    <xf numFmtId="178" fontId="92" fillId="0" borderId="9" xfId="0" applyNumberFormat="1" applyFont="1" applyBorder="1" applyAlignment="1">
      <alignment horizontal="left" vertical="top" wrapText="1"/>
    </xf>
    <xf numFmtId="178" fontId="92" fillId="0" borderId="12" xfId="0" applyNumberFormat="1" applyFont="1" applyBorder="1" applyAlignment="1">
      <alignment horizontal="left" vertical="top" wrapText="1"/>
    </xf>
    <xf numFmtId="178" fontId="92" fillId="0" borderId="14" xfId="0" applyNumberFormat="1" applyFont="1" applyBorder="1" applyAlignment="1">
      <alignment horizontal="left" vertical="top" wrapText="1"/>
    </xf>
    <xf numFmtId="3" fontId="92" fillId="0" borderId="9" xfId="0" applyNumberFormat="1" applyFont="1" applyBorder="1" applyAlignment="1">
      <alignment horizontal="left" vertical="top" wrapText="1"/>
    </xf>
    <xf numFmtId="0" fontId="92" fillId="0" borderId="13" xfId="0" applyFont="1" applyBorder="1" applyAlignment="1">
      <alignment horizontal="left" vertical="top" wrapText="1"/>
    </xf>
    <xf numFmtId="178" fontId="92" fillId="0" borderId="13" xfId="0" applyNumberFormat="1" applyFont="1" applyBorder="1" applyAlignment="1">
      <alignment horizontal="left" vertical="top" wrapText="1"/>
    </xf>
    <xf numFmtId="0" fontId="92" fillId="0" borderId="14" xfId="0" applyFont="1" applyBorder="1" applyAlignment="1">
      <alignment horizontal="left" vertical="top" wrapText="1"/>
    </xf>
    <xf numFmtId="0" fontId="92" fillId="35" borderId="13" xfId="0" applyFont="1" applyFill="1" applyBorder="1" applyAlignment="1">
      <alignment horizontal="left" vertical="top" wrapText="1"/>
    </xf>
    <xf numFmtId="0" fontId="92" fillId="35" borderId="9" xfId="0" applyFont="1" applyFill="1" applyBorder="1" applyAlignment="1">
      <alignment horizontal="left" vertical="top" wrapText="1"/>
    </xf>
    <xf numFmtId="178" fontId="92" fillId="35" borderId="9" xfId="0" applyNumberFormat="1" applyFont="1" applyFill="1" applyBorder="1" applyAlignment="1">
      <alignment horizontal="left" vertical="top" wrapText="1"/>
    </xf>
    <xf numFmtId="178" fontId="92" fillId="35" borderId="14" xfId="0" applyNumberFormat="1" applyFont="1" applyFill="1" applyBorder="1" applyAlignment="1">
      <alignment horizontal="left" vertical="top" wrapText="1"/>
    </xf>
    <xf numFmtId="0" fontId="92" fillId="35" borderId="14" xfId="0" applyFont="1" applyFill="1" applyBorder="1" applyAlignment="1">
      <alignment horizontal="left" vertical="top" wrapText="1"/>
    </xf>
    <xf numFmtId="178" fontId="92" fillId="35" borderId="9" xfId="0" applyNumberFormat="1" applyFont="1" applyFill="1" applyBorder="1" applyAlignment="1" quotePrefix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 vertical="top" wrapText="1"/>
    </xf>
    <xf numFmtId="178" fontId="6" fillId="35" borderId="9" xfId="0" applyNumberFormat="1" applyFont="1" applyFill="1" applyBorder="1" applyAlignment="1">
      <alignment horizontal="left" vertical="top" wrapText="1"/>
    </xf>
    <xf numFmtId="178" fontId="6" fillId="35" borderId="13" xfId="0" applyNumberFormat="1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178" fontId="2" fillId="35" borderId="14" xfId="0" applyNumberFormat="1" applyFont="1" applyFill="1" applyBorder="1" applyAlignment="1">
      <alignment horizontal="left" vertical="top" wrapText="1"/>
    </xf>
    <xf numFmtId="0" fontId="94" fillId="0" borderId="9" xfId="0" applyFont="1" applyBorder="1" applyAlignment="1">
      <alignment horizontal="left" vertical="top" wrapText="1"/>
    </xf>
    <xf numFmtId="0" fontId="3" fillId="35" borderId="9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174" fontId="4" fillId="33" borderId="9" xfId="44" applyNumberFormat="1" applyFont="1" applyFill="1" applyBorder="1" applyAlignment="1">
      <alignment vertical="top" wrapText="1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14" fontId="2" fillId="0" borderId="9" xfId="69" applyNumberFormat="1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0" fontId="92" fillId="0" borderId="9" xfId="70" applyFont="1" applyBorder="1" applyAlignment="1">
      <alignment vertical="top"/>
      <protection/>
    </xf>
    <xf numFmtId="0" fontId="92" fillId="0" borderId="9" xfId="70" applyFont="1" applyBorder="1" applyAlignment="1">
      <alignment vertical="top" wrapText="1"/>
      <protection/>
    </xf>
    <xf numFmtId="0" fontId="6" fillId="0" borderId="9" xfId="70" applyFont="1" applyBorder="1" applyAlignment="1">
      <alignment horizontal="left" vertical="top"/>
      <protection/>
    </xf>
    <xf numFmtId="0" fontId="6" fillId="0" borderId="9" xfId="70" applyFont="1" applyBorder="1" applyAlignment="1">
      <alignment horizontal="left" vertical="top" wrapText="1"/>
      <protection/>
    </xf>
    <xf numFmtId="0" fontId="6" fillId="0" borderId="9" xfId="70" applyFont="1" applyBorder="1" applyAlignment="1">
      <alignment horizontal="center" vertical="top" wrapText="1"/>
      <protection/>
    </xf>
    <xf numFmtId="0" fontId="6" fillId="0" borderId="9" xfId="70" applyFont="1" applyBorder="1" applyAlignment="1">
      <alignment vertical="top"/>
      <protection/>
    </xf>
    <xf numFmtId="0" fontId="6" fillId="0" borderId="9" xfId="70" applyFont="1" applyBorder="1" applyAlignment="1">
      <alignment horizontal="center" vertical="top"/>
      <protection/>
    </xf>
    <xf numFmtId="0" fontId="92" fillId="0" borderId="9" xfId="70" applyFont="1" applyBorder="1" applyAlignment="1">
      <alignment horizontal="left" vertical="top"/>
      <protection/>
    </xf>
    <xf numFmtId="0" fontId="92" fillId="0" borderId="9" xfId="70" applyFont="1" applyBorder="1" applyAlignment="1">
      <alignment horizontal="left" vertical="top" wrapText="1"/>
      <protection/>
    </xf>
    <xf numFmtId="0" fontId="92" fillId="0" borderId="9" xfId="70" applyFont="1" applyBorder="1" applyAlignment="1">
      <alignment horizontal="center" vertical="top" wrapText="1"/>
      <protection/>
    </xf>
    <xf numFmtId="0" fontId="92" fillId="0" borderId="9" xfId="70" applyFont="1" applyBorder="1" applyAlignment="1">
      <alignment horizontal="center" vertical="top"/>
      <protection/>
    </xf>
    <xf numFmtId="183" fontId="92" fillId="0" borderId="13" xfId="70" applyNumberFormat="1" applyFont="1" applyBorder="1" applyAlignment="1">
      <alignment horizontal="center" vertical="top"/>
      <protection/>
    </xf>
    <xf numFmtId="0" fontId="6" fillId="0" borderId="9" xfId="70" applyFont="1" applyBorder="1" applyAlignment="1">
      <alignment vertical="top" wrapText="1"/>
      <protection/>
    </xf>
    <xf numFmtId="0" fontId="92" fillId="0" borderId="15" xfId="70" applyFont="1" applyBorder="1" applyAlignment="1">
      <alignment horizontal="left" vertical="top" wrapText="1"/>
      <protection/>
    </xf>
    <xf numFmtId="0" fontId="92" fillId="0" borderId="15" xfId="70" applyFont="1" applyBorder="1" applyAlignment="1">
      <alignment horizontal="center" vertical="top" wrapText="1"/>
      <protection/>
    </xf>
    <xf numFmtId="0" fontId="92" fillId="0" borderId="15" xfId="70" applyFont="1" applyBorder="1" applyAlignment="1">
      <alignment horizontal="center" vertical="top"/>
      <protection/>
    </xf>
    <xf numFmtId="0" fontId="92" fillId="0" borderId="15" xfId="70" applyFont="1" applyBorder="1" applyAlignment="1">
      <alignment vertical="top"/>
      <protection/>
    </xf>
    <xf numFmtId="183" fontId="92" fillId="0" borderId="15" xfId="70" applyNumberFormat="1" applyFont="1" applyBorder="1" applyAlignment="1">
      <alignment horizontal="center" vertical="top"/>
      <protection/>
    </xf>
    <xf numFmtId="183" fontId="92" fillId="0" borderId="9" xfId="70" applyNumberFormat="1" applyFont="1" applyBorder="1" applyAlignment="1">
      <alignment horizontal="center" vertical="top"/>
      <protection/>
    </xf>
    <xf numFmtId="14" fontId="92" fillId="0" borderId="9" xfId="70" applyNumberFormat="1" applyFont="1" applyBorder="1" applyAlignment="1">
      <alignment horizontal="center" vertical="top"/>
      <protection/>
    </xf>
    <xf numFmtId="14" fontId="92" fillId="0" borderId="9" xfId="70" applyNumberFormat="1" applyFont="1" applyBorder="1" applyAlignment="1">
      <alignment horizontal="center" vertical="top" wrapText="1"/>
      <protection/>
    </xf>
    <xf numFmtId="0" fontId="95" fillId="0" borderId="15" xfId="70" applyFont="1" applyBorder="1" applyAlignment="1">
      <alignment horizontal="center" vertical="top"/>
      <protection/>
    </xf>
    <xf numFmtId="14" fontId="92" fillId="0" borderId="15" xfId="70" applyNumberFormat="1" applyFont="1" applyBorder="1" applyAlignment="1">
      <alignment horizontal="center" vertical="top"/>
      <protection/>
    </xf>
    <xf numFmtId="0" fontId="95" fillId="0" borderId="9" xfId="70" applyFont="1" applyBorder="1" applyAlignment="1">
      <alignment horizontal="center" vertical="top"/>
      <protection/>
    </xf>
    <xf numFmtId="0" fontId="6" fillId="0" borderId="15" xfId="70" applyFont="1" applyBorder="1" applyAlignment="1">
      <alignment horizontal="left" vertical="top" wrapText="1"/>
      <protection/>
    </xf>
    <xf numFmtId="0" fontId="6" fillId="0" borderId="15" xfId="70" applyFont="1" applyBorder="1" applyAlignment="1">
      <alignment horizontal="center" vertical="top" wrapText="1"/>
      <protection/>
    </xf>
    <xf numFmtId="0" fontId="6" fillId="0" borderId="15" xfId="70" applyFont="1" applyBorder="1" applyAlignment="1">
      <alignment horizontal="center" vertical="top"/>
      <protection/>
    </xf>
    <xf numFmtId="0" fontId="3" fillId="0" borderId="9" xfId="70" applyFont="1" applyBorder="1" applyAlignment="1">
      <alignment horizontal="center" vertical="top"/>
      <protection/>
    </xf>
    <xf numFmtId="0" fontId="3" fillId="0" borderId="9" xfId="70" applyFont="1" applyBorder="1" applyAlignment="1">
      <alignment vertical="top"/>
      <protection/>
    </xf>
    <xf numFmtId="0" fontId="3" fillId="0" borderId="9" xfId="70" applyFont="1" applyBorder="1" applyAlignment="1">
      <alignment horizontal="left" vertical="top"/>
      <protection/>
    </xf>
    <xf numFmtId="0" fontId="3" fillId="0" borderId="15" xfId="70" applyFont="1" applyBorder="1" applyAlignment="1">
      <alignment horizontal="left" vertical="top"/>
      <protection/>
    </xf>
    <xf numFmtId="0" fontId="96" fillId="0" borderId="9" xfId="70" applyFont="1" applyBorder="1" applyAlignment="1">
      <alignment vertical="top"/>
      <protection/>
    </xf>
    <xf numFmtId="0" fontId="2" fillId="0" borderId="9" xfId="70" applyFont="1" applyBorder="1" applyAlignment="1">
      <alignment vertical="top" wrapText="1"/>
      <protection/>
    </xf>
    <xf numFmtId="0" fontId="2" fillId="0" borderId="9" xfId="70" applyFont="1" applyBorder="1" applyAlignment="1">
      <alignment horizontal="left" vertical="top" wrapText="1"/>
      <protection/>
    </xf>
    <xf numFmtId="0" fontId="2" fillId="0" borderId="9" xfId="70" applyFont="1" applyBorder="1" applyAlignment="1">
      <alignment horizontal="center" vertical="top" wrapText="1"/>
      <protection/>
    </xf>
    <xf numFmtId="0" fontId="0" fillId="0" borderId="9" xfId="70" applyFont="1" applyBorder="1" applyAlignment="1">
      <alignment vertical="top"/>
      <protection/>
    </xf>
    <xf numFmtId="0" fontId="15" fillId="0" borderId="9" xfId="70" applyFont="1" applyBorder="1" applyAlignment="1">
      <alignment horizontal="center" vertical="top"/>
      <protection/>
    </xf>
    <xf numFmtId="0" fontId="16" fillId="0" borderId="9" xfId="70" applyFont="1" applyBorder="1" applyAlignment="1">
      <alignment vertical="top"/>
      <protection/>
    </xf>
    <xf numFmtId="3" fontId="97" fillId="0" borderId="9" xfId="69" applyNumberFormat="1" applyFont="1" applyFill="1" applyBorder="1" applyAlignment="1">
      <alignment horizontal="left" vertical="top" wrapText="1"/>
      <protection/>
    </xf>
    <xf numFmtId="0" fontId="4" fillId="0" borderId="9" xfId="69" applyFont="1" applyBorder="1" applyAlignment="1">
      <alignment horizontal="left" vertical="top"/>
      <protection/>
    </xf>
    <xf numFmtId="0" fontId="98" fillId="0" borderId="9" xfId="69" applyFont="1" applyBorder="1" applyAlignment="1">
      <alignment horizontal="left" vertical="top" wrapText="1"/>
      <protection/>
    </xf>
    <xf numFmtId="0" fontId="97" fillId="0" borderId="9" xfId="69" applyFont="1" applyBorder="1" applyAlignment="1">
      <alignment horizontal="left" vertical="top" wrapText="1"/>
      <protection/>
    </xf>
    <xf numFmtId="14" fontId="2" fillId="0" borderId="9" xfId="69" applyNumberFormat="1" applyFont="1" applyBorder="1" applyAlignment="1">
      <alignment horizontal="left" vertical="top"/>
      <protection/>
    </xf>
    <xf numFmtId="0" fontId="21" fillId="0" borderId="9" xfId="69" applyFont="1" applyBorder="1" applyAlignment="1">
      <alignment horizontal="left" vertical="top"/>
      <protection/>
    </xf>
    <xf numFmtId="0" fontId="21" fillId="0" borderId="9" xfId="69" applyFont="1" applyBorder="1" applyAlignment="1">
      <alignment horizontal="left" vertical="top" wrapText="1"/>
      <protection/>
    </xf>
    <xf numFmtId="0" fontId="99" fillId="0" borderId="9" xfId="69" applyFont="1" applyBorder="1" applyAlignment="1">
      <alignment horizontal="left" vertical="top"/>
      <protection/>
    </xf>
    <xf numFmtId="0" fontId="100" fillId="0" borderId="9" xfId="69" applyFont="1" applyBorder="1" applyAlignment="1">
      <alignment horizontal="left" vertical="top" wrapText="1"/>
      <protection/>
    </xf>
    <xf numFmtId="0" fontId="101" fillId="0" borderId="9" xfId="69" applyFont="1" applyBorder="1" applyAlignment="1">
      <alignment horizontal="left" vertical="top" wrapText="1"/>
      <protection/>
    </xf>
    <xf numFmtId="0" fontId="102" fillId="0" borderId="9" xfId="69" applyFont="1" applyBorder="1" applyAlignment="1">
      <alignment horizontal="left" vertical="top"/>
      <protection/>
    </xf>
    <xf numFmtId="14" fontId="102" fillId="0" borderId="9" xfId="69" applyNumberFormat="1" applyFont="1" applyBorder="1" applyAlignment="1">
      <alignment horizontal="left" vertical="top"/>
      <protection/>
    </xf>
    <xf numFmtId="49" fontId="21" fillId="0" borderId="9" xfId="69" applyNumberFormat="1" applyFont="1" applyFill="1" applyBorder="1" applyAlignment="1">
      <alignment horizontal="left" vertical="top" wrapText="1"/>
      <protection/>
    </xf>
    <xf numFmtId="0" fontId="2" fillId="0" borderId="15" xfId="69" applyFont="1" applyBorder="1" applyAlignment="1">
      <alignment horizontal="left" vertical="top"/>
      <protection/>
    </xf>
    <xf numFmtId="0" fontId="2" fillId="0" borderId="15" xfId="69" applyFont="1" applyBorder="1" applyAlignment="1">
      <alignment horizontal="left" vertical="top" wrapText="1"/>
      <protection/>
    </xf>
    <xf numFmtId="14" fontId="2" fillId="0" borderId="15" xfId="69" applyNumberFormat="1" applyFont="1" applyBorder="1" applyAlignment="1">
      <alignment horizontal="left" vertical="top"/>
      <protection/>
    </xf>
    <xf numFmtId="0" fontId="97" fillId="0" borderId="15" xfId="69" applyFont="1" applyBorder="1" applyAlignment="1">
      <alignment horizontal="left" vertical="top" wrapText="1"/>
      <protection/>
    </xf>
    <xf numFmtId="0" fontId="2" fillId="0" borderId="13" xfId="69" applyFont="1" applyBorder="1" applyAlignment="1">
      <alignment horizontal="left" vertical="top" wrapText="1"/>
      <protection/>
    </xf>
    <xf numFmtId="0" fontId="4" fillId="0" borderId="15" xfId="69" applyFont="1" applyBorder="1" applyAlignment="1">
      <alignment horizontal="left" vertical="top"/>
      <protection/>
    </xf>
    <xf numFmtId="14" fontId="2" fillId="0" borderId="22" xfId="69" applyNumberFormat="1" applyFont="1" applyBorder="1" applyAlignment="1">
      <alignment horizontal="left" vertical="top" wrapText="1"/>
      <protection/>
    </xf>
    <xf numFmtId="14" fontId="2" fillId="0" borderId="13" xfId="69" applyNumberFormat="1" applyFont="1" applyBorder="1" applyAlignment="1">
      <alignment horizontal="left" vertical="top" wrapText="1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103" fillId="0" borderId="9" xfId="44" applyFont="1" applyBorder="1" applyAlignment="1">
      <alignment horizontal="left" vertical="top" wrapText="1"/>
    </xf>
    <xf numFmtId="43" fontId="103" fillId="0" borderId="9" xfId="44" applyFont="1" applyBorder="1" applyAlignment="1">
      <alignment horizontal="left" vertical="top"/>
    </xf>
    <xf numFmtId="174" fontId="104" fillId="0" borderId="9" xfId="44" applyNumberFormat="1" applyFont="1" applyBorder="1" applyAlignment="1">
      <alignment horizontal="left" vertical="top"/>
    </xf>
    <xf numFmtId="174" fontId="104" fillId="0" borderId="9" xfId="44" applyNumberFormat="1" applyFont="1" applyBorder="1" applyAlignment="1">
      <alignment horizontal="left" vertical="top" wrapText="1"/>
    </xf>
    <xf numFmtId="0" fontId="105" fillId="0" borderId="9" xfId="0" applyFont="1" applyBorder="1" applyAlignment="1">
      <alignment horizontal="left" vertical="top"/>
    </xf>
    <xf numFmtId="0" fontId="104" fillId="0" borderId="9" xfId="0" applyFont="1" applyBorder="1" applyAlignment="1">
      <alignment horizontal="left" vertical="top"/>
    </xf>
    <xf numFmtId="0" fontId="104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103" fillId="0" borderId="9" xfId="0" applyFont="1" applyBorder="1" applyAlignment="1">
      <alignment horizontal="left" vertical="top"/>
    </xf>
    <xf numFmtId="0" fontId="103" fillId="0" borderId="9" xfId="0" applyFont="1" applyBorder="1" applyAlignment="1">
      <alignment horizontal="left" vertical="top" wrapText="1"/>
    </xf>
    <xf numFmtId="0" fontId="106" fillId="0" borderId="9" xfId="0" applyFont="1" applyBorder="1" applyAlignment="1">
      <alignment horizontal="left" vertical="top"/>
    </xf>
    <xf numFmtId="14" fontId="106" fillId="0" borderId="9" xfId="0" applyNumberFormat="1" applyFont="1" applyBorder="1" applyAlignment="1">
      <alignment horizontal="left" vertical="top"/>
    </xf>
    <xf numFmtId="0" fontId="107" fillId="0" borderId="9" xfId="0" applyFont="1" applyBorder="1" applyAlignment="1">
      <alignment horizontal="left" vertical="top"/>
    </xf>
    <xf numFmtId="14" fontId="103" fillId="0" borderId="9" xfId="0" applyNumberFormat="1" applyFont="1" applyBorder="1" applyAlignment="1">
      <alignment horizontal="left" vertical="top"/>
    </xf>
    <xf numFmtId="0" fontId="103" fillId="0" borderId="9" xfId="0" applyFont="1" applyBorder="1" applyAlignment="1">
      <alignment horizontal="left" vertical="top"/>
    </xf>
    <xf numFmtId="0" fontId="104" fillId="0" borderId="9" xfId="0" applyFont="1" applyBorder="1" applyAlignment="1">
      <alignment horizontal="left" vertical="top" wrapText="1"/>
    </xf>
    <xf numFmtId="0" fontId="108" fillId="0" borderId="9" xfId="0" applyFont="1" applyBorder="1" applyAlignment="1">
      <alignment horizontal="left" vertical="top"/>
    </xf>
    <xf numFmtId="14" fontId="104" fillId="0" borderId="9" xfId="0" applyNumberFormat="1" applyFont="1" applyBorder="1" applyAlignment="1">
      <alignment horizontal="left" vertical="top"/>
    </xf>
    <xf numFmtId="0" fontId="104" fillId="0" borderId="9" xfId="0" applyFont="1" applyFill="1" applyBorder="1" applyAlignment="1">
      <alignment horizontal="left" vertical="top"/>
    </xf>
    <xf numFmtId="0" fontId="104" fillId="0" borderId="9" xfId="0" applyFont="1" applyFill="1" applyBorder="1" applyAlignment="1">
      <alignment horizontal="left" vertical="top" wrapText="1"/>
    </xf>
    <xf numFmtId="0" fontId="108" fillId="0" borderId="9" xfId="0" applyFont="1" applyFill="1" applyBorder="1" applyAlignment="1">
      <alignment horizontal="left" vertical="top"/>
    </xf>
    <xf numFmtId="0" fontId="104" fillId="0" borderId="9" xfId="0" applyFont="1" applyFill="1" applyBorder="1" applyAlignment="1">
      <alignment horizontal="left" vertical="top"/>
    </xf>
    <xf numFmtId="0" fontId="104" fillId="0" borderId="9" xfId="0" applyFont="1" applyFill="1" applyBorder="1" applyAlignment="1">
      <alignment horizontal="left" vertical="top" wrapText="1"/>
    </xf>
    <xf numFmtId="14" fontId="104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75" applyFont="1" applyFill="1" applyBorder="1" applyAlignment="1" applyProtection="1">
      <alignment horizontal="left" vertical="top" wrapText="1" shrinkToFit="1"/>
      <protection locked="0"/>
    </xf>
    <xf numFmtId="0" fontId="2" fillId="35" borderId="9" xfId="75" applyFont="1" applyFill="1" applyBorder="1" applyAlignment="1" applyProtection="1">
      <alignment horizontal="left" vertical="top" wrapText="1" shrinkToFit="1"/>
      <protection locked="0"/>
    </xf>
    <xf numFmtId="14" fontId="4" fillId="33" borderId="9" xfId="75" applyNumberFormat="1" applyFont="1" applyFill="1" applyBorder="1" applyAlignment="1">
      <alignment horizontal="left" vertical="top" wrapText="1" shrinkToFit="1"/>
      <protection/>
    </xf>
    <xf numFmtId="0" fontId="2" fillId="33" borderId="9" xfId="75" applyFont="1" applyFill="1" applyBorder="1" applyAlignment="1">
      <alignment horizontal="left" vertical="top" wrapText="1" shrinkToFit="1"/>
      <protection/>
    </xf>
    <xf numFmtId="14" fontId="4" fillId="0" borderId="9" xfId="75" applyNumberFormat="1" applyFont="1" applyFill="1" applyBorder="1" applyAlignment="1">
      <alignment horizontal="left" vertical="top" wrapText="1" shrinkToFit="1"/>
      <protection/>
    </xf>
    <xf numFmtId="0" fontId="5" fillId="35" borderId="9" xfId="70" applyFont="1" applyFill="1" applyBorder="1" applyAlignment="1">
      <alignment horizontal="left" vertical="top" wrapText="1"/>
      <protection/>
    </xf>
    <xf numFmtId="3" fontId="6" fillId="0" borderId="9" xfId="70" applyNumberFormat="1" applyFont="1" applyBorder="1" applyAlignment="1">
      <alignment horizontal="left" vertical="top" wrapText="1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2" fillId="0" borderId="9" xfId="75" applyNumberFormat="1" applyFont="1" applyFill="1" applyBorder="1" applyAlignment="1">
      <alignment horizontal="left" vertical="top" wrapText="1" shrinkToFit="1"/>
      <protection/>
    </xf>
    <xf numFmtId="0" fontId="2" fillId="0" borderId="21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174" fontId="2" fillId="0" borderId="20" xfId="48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4" fontId="2" fillId="33" borderId="9" xfId="0" applyNumberFormat="1" applyFont="1" applyFill="1" applyBorder="1" applyAlignment="1">
      <alignment horizontal="left" vertical="top" wrapText="1"/>
    </xf>
    <xf numFmtId="0" fontId="102" fillId="33" borderId="9" xfId="0" applyNumberFormat="1" applyFont="1" applyFill="1" applyBorder="1" applyAlignment="1">
      <alignment horizontal="left" vertical="top" wrapText="1"/>
    </xf>
    <xf numFmtId="0" fontId="102" fillId="33" borderId="14" xfId="0" applyNumberFormat="1" applyFont="1" applyFill="1" applyBorder="1" applyAlignment="1">
      <alignment horizontal="left" vertical="top" wrapText="1"/>
    </xf>
    <xf numFmtId="0" fontId="109" fillId="0" borderId="0" xfId="0" applyFont="1" applyAlignment="1">
      <alignment horizontal="left" vertical="top" wrapText="1"/>
    </xf>
    <xf numFmtId="0" fontId="92" fillId="0" borderId="9" xfId="0" applyNumberFormat="1" applyFont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 wrapText="1"/>
    </xf>
    <xf numFmtId="177" fontId="2" fillId="33" borderId="9" xfId="0" applyNumberFormat="1" applyFont="1" applyFill="1" applyBorder="1" applyAlignment="1">
      <alignment horizontal="left" vertical="top"/>
    </xf>
    <xf numFmtId="14" fontId="92" fillId="0" borderId="9" xfId="0" applyNumberFormat="1" applyFont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3" fontId="2" fillId="33" borderId="9" xfId="0" applyNumberFormat="1" applyFont="1" applyFill="1" applyBorder="1" applyAlignment="1">
      <alignment horizontal="left" vertical="top"/>
    </xf>
    <xf numFmtId="14" fontId="2" fillId="0" borderId="9" xfId="73" applyNumberFormat="1" applyFont="1" applyBorder="1" applyAlignment="1" applyProtection="1">
      <alignment horizontal="left" vertical="top" wrapText="1"/>
      <protection locked="0"/>
    </xf>
    <xf numFmtId="3" fontId="2" fillId="33" borderId="9" xfId="0" applyNumberFormat="1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 wrapText="1"/>
    </xf>
    <xf numFmtId="0" fontId="102" fillId="33" borderId="9" xfId="0" applyFont="1" applyFill="1" applyBorder="1" applyAlignment="1">
      <alignment horizontal="left" vertical="top" wrapText="1"/>
    </xf>
    <xf numFmtId="0" fontId="102" fillId="33" borderId="9" xfId="0" applyFont="1" applyFill="1" applyBorder="1" applyAlignment="1">
      <alignment horizontal="left" vertical="top"/>
    </xf>
    <xf numFmtId="3" fontId="2" fillId="33" borderId="18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 wrapText="1"/>
    </xf>
    <xf numFmtId="14" fontId="92" fillId="33" borderId="9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9" xfId="0" applyFont="1" applyFill="1" applyBorder="1" applyAlignment="1">
      <alignment horizontal="left" vertical="top" wrapText="1"/>
    </xf>
    <xf numFmtId="14" fontId="98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15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9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0" fillId="0" borderId="9" xfId="0" applyFont="1" applyBorder="1" applyAlignment="1">
      <alignment horizontal="left" vertical="top" wrapText="1"/>
    </xf>
    <xf numFmtId="0" fontId="94" fillId="35" borderId="9" xfId="0" applyFont="1" applyFill="1" applyBorder="1" applyAlignment="1">
      <alignment horizontal="left" vertical="top" wrapText="1"/>
    </xf>
    <xf numFmtId="0" fontId="92" fillId="0" borderId="13" xfId="0" applyFont="1" applyFill="1" applyBorder="1" applyAlignment="1">
      <alignment horizontal="left" vertical="top" wrapText="1"/>
    </xf>
    <xf numFmtId="0" fontId="15" fillId="35" borderId="9" xfId="0" applyFont="1" applyFill="1" applyBorder="1" applyAlignment="1">
      <alignment horizontal="left" vertical="top" wrapText="1"/>
    </xf>
    <xf numFmtId="0" fontId="16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94" fillId="0" borderId="13" xfId="0" applyFont="1" applyBorder="1" applyAlignment="1">
      <alignment horizontal="left" vertical="top" wrapText="1"/>
    </xf>
    <xf numFmtId="14" fontId="94" fillId="0" borderId="9" xfId="0" applyNumberFormat="1" applyFont="1" applyBorder="1" applyAlignment="1">
      <alignment horizontal="left" vertical="top" wrapText="1"/>
    </xf>
    <xf numFmtId="0" fontId="3" fillId="35" borderId="9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14" fontId="3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  <xf numFmtId="0" fontId="66" fillId="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174" fontId="3" fillId="0" borderId="20" xfId="45" applyNumberFormat="1" applyFont="1" applyFill="1" applyBorder="1" applyAlignment="1">
      <alignment horizontal="left" vertical="top" wrapText="1"/>
    </xf>
    <xf numFmtId="174" fontId="29" fillId="0" borderId="20" xfId="45" applyNumberFormat="1" applyFont="1" applyFill="1" applyBorder="1" applyAlignment="1">
      <alignment horizontal="left" vertical="top" wrapText="1"/>
    </xf>
    <xf numFmtId="174" fontId="29" fillId="0" borderId="20" xfId="45" applyNumberFormat="1" applyFont="1" applyFill="1" applyBorder="1" applyAlignment="1">
      <alignment horizontal="left" vertical="top"/>
    </xf>
    <xf numFmtId="0" fontId="29" fillId="0" borderId="21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/>
    </xf>
    <xf numFmtId="174" fontId="29" fillId="0" borderId="21" xfId="45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/>
    </xf>
    <xf numFmtId="0" fontId="29" fillId="0" borderId="20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/>
    </xf>
    <xf numFmtId="0" fontId="19" fillId="0" borderId="20" xfId="73" applyNumberFormat="1" applyFont="1" applyFill="1" applyBorder="1" applyAlignment="1" applyProtection="1">
      <alignment horizontal="left" vertical="top" wrapText="1"/>
      <protection locked="0"/>
    </xf>
    <xf numFmtId="14" fontId="3" fillId="0" borderId="20" xfId="0" applyNumberFormat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14" fontId="66" fillId="0" borderId="20" xfId="0" applyNumberFormat="1" applyFont="1" applyFill="1" applyBorder="1" applyAlignment="1">
      <alignment horizontal="left" vertical="top"/>
    </xf>
    <xf numFmtId="49" fontId="19" fillId="0" borderId="20" xfId="73" applyNumberFormat="1" applyFont="1" applyFill="1" applyBorder="1" applyAlignment="1" applyProtection="1">
      <alignment horizontal="left" vertical="top" wrapText="1"/>
      <protection locked="0"/>
    </xf>
    <xf numFmtId="49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/>
    </xf>
    <xf numFmtId="0" fontId="29" fillId="0" borderId="20" xfId="73" applyNumberFormat="1" applyFont="1" applyFill="1" applyBorder="1" applyAlignment="1" applyProtection="1">
      <alignment horizontal="left" vertical="top" wrapText="1"/>
      <protection locked="0"/>
    </xf>
    <xf numFmtId="0" fontId="67" fillId="0" borderId="20" xfId="0" applyFont="1" applyFill="1" applyBorder="1" applyAlignment="1">
      <alignment horizontal="left" vertical="top" wrapText="1"/>
    </xf>
    <xf numFmtId="14" fontId="68" fillId="0" borderId="20" xfId="0" applyNumberFormat="1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left" vertical="top" wrapText="1"/>
    </xf>
    <xf numFmtId="0" fontId="14" fillId="0" borderId="20" xfId="73" applyNumberFormat="1" applyFont="1" applyFill="1" applyBorder="1" applyAlignment="1" applyProtection="1">
      <alignment horizontal="left" vertical="top"/>
      <protection locked="0"/>
    </xf>
    <xf numFmtId="0" fontId="14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 wrapText="1"/>
    </xf>
    <xf numFmtId="14" fontId="14" fillId="0" borderId="20" xfId="0" applyNumberFormat="1" applyFont="1" applyFill="1" applyBorder="1" applyAlignment="1">
      <alignment horizontal="left" vertical="top" wrapText="1"/>
    </xf>
    <xf numFmtId="0" fontId="14" fillId="0" borderId="20" xfId="73" applyNumberFormat="1" applyFont="1" applyFill="1" applyBorder="1" applyAlignment="1" applyProtection="1">
      <alignment horizontal="left" vertical="top" wrapText="1"/>
      <protection locked="0"/>
    </xf>
    <xf numFmtId="174" fontId="31" fillId="0" borderId="20" xfId="0" applyNumberFormat="1" applyFont="1" applyFill="1" applyBorder="1" applyAlignment="1">
      <alignment horizontal="left" vertical="top"/>
    </xf>
    <xf numFmtId="0" fontId="19" fillId="0" borderId="20" xfId="73" applyNumberFormat="1" applyFont="1" applyFill="1" applyBorder="1" applyAlignment="1" applyProtection="1">
      <alignment horizontal="left" vertical="top"/>
      <protection locked="0"/>
    </xf>
    <xf numFmtId="174" fontId="19" fillId="0" borderId="20" xfId="45" applyNumberFormat="1" applyFont="1" applyFill="1" applyBorder="1" applyAlignment="1">
      <alignment horizontal="left" vertical="top" wrapText="1"/>
    </xf>
    <xf numFmtId="0" fontId="66" fillId="0" borderId="20" xfId="0" applyFont="1" applyFill="1" applyBorder="1" applyAlignment="1">
      <alignment horizontal="left" vertical="top" wrapText="1"/>
    </xf>
    <xf numFmtId="14" fontId="66" fillId="0" borderId="20" xfId="0" applyNumberFormat="1" applyFont="1" applyFill="1" applyBorder="1" applyAlignment="1">
      <alignment horizontal="left" vertical="top" wrapText="1"/>
    </xf>
    <xf numFmtId="14" fontId="68" fillId="0" borderId="20" xfId="0" applyNumberFormat="1" applyFont="1" applyFill="1" applyBorder="1" applyAlignment="1">
      <alignment horizontal="left" vertical="top"/>
    </xf>
    <xf numFmtId="14" fontId="0" fillId="0" borderId="20" xfId="0" applyNumberFormat="1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/>
    </xf>
    <xf numFmtId="174" fontId="29" fillId="0" borderId="16" xfId="45" applyNumberFormat="1" applyFont="1" applyFill="1" applyBorder="1" applyAlignment="1">
      <alignment horizontal="left" vertical="top"/>
    </xf>
    <xf numFmtId="14" fontId="3" fillId="0" borderId="16" xfId="0" applyNumberFormat="1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/>
    </xf>
    <xf numFmtId="174" fontId="29" fillId="0" borderId="18" xfId="45" applyNumberFormat="1" applyFont="1" applyFill="1" applyBorder="1" applyAlignment="1">
      <alignment horizontal="left" vertical="top"/>
    </xf>
    <xf numFmtId="14" fontId="3" fillId="0" borderId="18" xfId="0" applyNumberFormat="1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19" fillId="0" borderId="9" xfId="69" applyFont="1" applyFill="1" applyBorder="1" applyAlignment="1">
      <alignment vertical="top" wrapText="1"/>
      <protection/>
    </xf>
    <xf numFmtId="0" fontId="111" fillId="0" borderId="9" xfId="70" applyFont="1" applyBorder="1" applyAlignment="1">
      <alignment vertical="top"/>
      <protection/>
    </xf>
    <xf numFmtId="0" fontId="111" fillId="0" borderId="9" xfId="70" applyFont="1" applyBorder="1" applyAlignment="1">
      <alignment vertical="top" wrapText="1"/>
      <protection/>
    </xf>
    <xf numFmtId="0" fontId="111" fillId="0" borderId="9" xfId="70" applyFont="1" applyFill="1" applyBorder="1" applyAlignment="1">
      <alignment vertical="top"/>
      <protection/>
    </xf>
    <xf numFmtId="0" fontId="111" fillId="0" borderId="9" xfId="70" applyFont="1" applyFill="1" applyBorder="1" applyAlignment="1">
      <alignment vertical="top" wrapText="1"/>
      <protection/>
    </xf>
    <xf numFmtId="14" fontId="111" fillId="0" borderId="9" xfId="70" applyNumberFormat="1" applyFont="1" applyBorder="1" applyAlignment="1">
      <alignment vertical="top" wrapText="1"/>
      <protection/>
    </xf>
    <xf numFmtId="174" fontId="19" fillId="0" borderId="9" xfId="44" applyNumberFormat="1" applyFont="1" applyFill="1" applyBorder="1" applyAlignment="1">
      <alignment vertical="top" wrapText="1"/>
    </xf>
    <xf numFmtId="0" fontId="2" fillId="33" borderId="9" xfId="69" applyFont="1" applyFill="1" applyBorder="1" applyAlignment="1">
      <alignment vertical="top" wrapText="1"/>
      <protection/>
    </xf>
    <xf numFmtId="174" fontId="4" fillId="0" borderId="18" xfId="44" applyNumberFormat="1" applyFont="1" applyBorder="1" applyAlignment="1">
      <alignment vertical="top" wrapText="1"/>
    </xf>
    <xf numFmtId="0" fontId="2" fillId="33" borderId="15" xfId="69" applyFont="1" applyFill="1" applyBorder="1" applyAlignment="1">
      <alignment vertical="top" wrapText="1"/>
      <protection/>
    </xf>
    <xf numFmtId="14" fontId="2" fillId="33" borderId="15" xfId="69" applyNumberFormat="1" applyFont="1" applyFill="1" applyBorder="1" applyAlignment="1">
      <alignment vertical="top" wrapText="1"/>
      <protection/>
    </xf>
    <xf numFmtId="0" fontId="19" fillId="0" borderId="9" xfId="69" applyFont="1" applyFill="1" applyBorder="1" applyAlignment="1">
      <alignment vertical="top" wrapText="1"/>
      <protection/>
    </xf>
    <xf numFmtId="174" fontId="4" fillId="33" borderId="18" xfId="44" applyNumberFormat="1" applyFont="1" applyFill="1" applyBorder="1" applyAlignment="1">
      <alignment vertical="top" wrapText="1"/>
    </xf>
    <xf numFmtId="0" fontId="19" fillId="0" borderId="15" xfId="69" applyFont="1" applyFill="1" applyBorder="1" applyAlignment="1">
      <alignment vertical="top" wrapText="1"/>
      <protection/>
    </xf>
    <xf numFmtId="0" fontId="19" fillId="0" borderId="23" xfId="69" applyFont="1" applyFill="1" applyBorder="1" applyAlignment="1">
      <alignment vertical="top" wrapText="1"/>
      <protection/>
    </xf>
    <xf numFmtId="0" fontId="19" fillId="0" borderId="18" xfId="69" applyFont="1" applyFill="1" applyBorder="1" applyAlignment="1">
      <alignment vertical="top" wrapText="1"/>
      <protection/>
    </xf>
    <xf numFmtId="14" fontId="2" fillId="33" borderId="13" xfId="69" applyNumberFormat="1" applyFont="1" applyFill="1" applyBorder="1" applyAlignment="1">
      <alignment vertical="top" wrapText="1"/>
      <protection/>
    </xf>
    <xf numFmtId="175" fontId="19" fillId="35" borderId="9" xfId="70" applyNumberFormat="1" applyFont="1" applyFill="1" applyBorder="1" applyAlignment="1">
      <alignment vertical="top" wrapText="1"/>
      <protection/>
    </xf>
    <xf numFmtId="49" fontId="69" fillId="35" borderId="9" xfId="70" applyNumberFormat="1" applyFont="1" applyFill="1" applyBorder="1" applyAlignment="1">
      <alignment vertical="top" wrapText="1"/>
      <protection/>
    </xf>
    <xf numFmtId="49" fontId="65" fillId="35" borderId="9" xfId="70" applyNumberFormat="1" applyFont="1" applyFill="1" applyBorder="1" applyAlignment="1">
      <alignment vertical="top" wrapText="1"/>
      <protection/>
    </xf>
    <xf numFmtId="174" fontId="2" fillId="33" borderId="9" xfId="44" applyNumberFormat="1" applyFont="1" applyFill="1" applyBorder="1" applyAlignment="1">
      <alignment vertical="top" wrapText="1"/>
    </xf>
    <xf numFmtId="0" fontId="19" fillId="0" borderId="13" xfId="69" applyFont="1" applyFill="1" applyBorder="1" applyAlignment="1">
      <alignment vertical="top" wrapText="1"/>
      <protection/>
    </xf>
    <xf numFmtId="174" fontId="19" fillId="0" borderId="15" xfId="44" applyNumberFormat="1" applyFont="1" applyFill="1" applyBorder="1" applyAlignment="1">
      <alignment vertical="top" wrapText="1"/>
    </xf>
    <xf numFmtId="0" fontId="2" fillId="33" borderId="15" xfId="69" applyFont="1" applyFill="1" applyBorder="1" applyAlignment="1">
      <alignment vertical="top" wrapText="1"/>
      <protection/>
    </xf>
    <xf numFmtId="174" fontId="2" fillId="33" borderId="15" xfId="44" applyNumberFormat="1" applyFont="1" applyFill="1" applyBorder="1" applyAlignment="1">
      <alignment vertical="top" wrapText="1"/>
    </xf>
    <xf numFmtId="14" fontId="2" fillId="33" borderId="15" xfId="69" applyNumberFormat="1" applyFont="1" applyFill="1" applyBorder="1" applyAlignment="1">
      <alignment vertical="top" wrapText="1"/>
      <protection/>
    </xf>
    <xf numFmtId="174" fontId="19" fillId="0" borderId="18" xfId="44" applyNumberFormat="1" applyFont="1" applyFill="1" applyBorder="1" applyAlignment="1">
      <alignment vertical="top" wrapText="1"/>
    </xf>
    <xf numFmtId="0" fontId="2" fillId="33" borderId="18" xfId="69" applyFont="1" applyFill="1" applyBorder="1" applyAlignment="1">
      <alignment vertical="top" wrapText="1"/>
      <protection/>
    </xf>
    <xf numFmtId="174" fontId="2" fillId="33" borderId="18" xfId="44" applyNumberFormat="1" applyFont="1" applyFill="1" applyBorder="1" applyAlignment="1">
      <alignment vertical="top" wrapText="1"/>
    </xf>
    <xf numFmtId="14" fontId="2" fillId="33" borderId="18" xfId="69" applyNumberFormat="1" applyFont="1" applyFill="1" applyBorder="1" applyAlignment="1">
      <alignment vertical="top" wrapText="1"/>
      <protection/>
    </xf>
    <xf numFmtId="14" fontId="19" fillId="0" borderId="13" xfId="69" applyNumberFormat="1" applyFont="1" applyFill="1" applyBorder="1" applyAlignment="1">
      <alignment vertical="top" wrapText="1"/>
      <protection/>
    </xf>
    <xf numFmtId="0" fontId="19" fillId="0" borderId="15" xfId="69" applyFont="1" applyFill="1" applyBorder="1" applyAlignment="1">
      <alignment vertical="top" wrapText="1"/>
      <protection/>
    </xf>
    <xf numFmtId="174" fontId="2" fillId="33" borderId="15" xfId="44" applyNumberFormat="1" applyFont="1" applyFill="1" applyBorder="1" applyAlignment="1">
      <alignment vertical="top" wrapText="1"/>
    </xf>
    <xf numFmtId="14" fontId="2" fillId="33" borderId="9" xfId="69" applyNumberFormat="1" applyFont="1" applyFill="1" applyBorder="1" applyAlignment="1">
      <alignment vertical="top" wrapText="1"/>
      <protection/>
    </xf>
    <xf numFmtId="0" fontId="2" fillId="33" borderId="18" xfId="69" applyFont="1" applyFill="1" applyBorder="1" applyAlignment="1">
      <alignment vertical="top" wrapText="1"/>
      <protection/>
    </xf>
    <xf numFmtId="174" fontId="2" fillId="33" borderId="18" xfId="44" applyNumberFormat="1" applyFont="1" applyFill="1" applyBorder="1" applyAlignment="1">
      <alignment vertical="top" wrapText="1"/>
    </xf>
    <xf numFmtId="0" fontId="2" fillId="33" borderId="23" xfId="69" applyFont="1" applyFill="1" applyBorder="1" applyAlignment="1">
      <alignment vertical="top" wrapText="1"/>
      <protection/>
    </xf>
    <xf numFmtId="14" fontId="2" fillId="33" borderId="23" xfId="69" applyNumberFormat="1" applyFont="1" applyFill="1" applyBorder="1" applyAlignment="1">
      <alignment vertical="top" wrapText="1"/>
      <protection/>
    </xf>
    <xf numFmtId="3" fontId="19" fillId="0" borderId="9" xfId="70" applyNumberFormat="1" applyFont="1" applyFill="1" applyBorder="1" applyAlignment="1">
      <alignment vertical="top" wrapText="1"/>
      <protection/>
    </xf>
    <xf numFmtId="49" fontId="19" fillId="0" borderId="9" xfId="70" applyNumberFormat="1" applyFont="1" applyFill="1" applyBorder="1" applyAlignment="1">
      <alignment vertical="top" wrapText="1"/>
      <protection/>
    </xf>
    <xf numFmtId="49" fontId="19" fillId="0" borderId="15" xfId="70" applyNumberFormat="1" applyFont="1" applyFill="1" applyBorder="1" applyAlignment="1">
      <alignment vertical="top" wrapText="1"/>
      <protection/>
    </xf>
    <xf numFmtId="175" fontId="19" fillId="0" borderId="9" xfId="70" applyNumberFormat="1" applyFont="1" applyFill="1" applyBorder="1" applyAlignment="1">
      <alignment vertical="top" wrapText="1"/>
      <protection/>
    </xf>
    <xf numFmtId="49" fontId="19" fillId="0" borderId="18" xfId="70" applyNumberFormat="1" applyFont="1" applyFill="1" applyBorder="1" applyAlignment="1">
      <alignment vertical="top" wrapText="1"/>
      <protection/>
    </xf>
    <xf numFmtId="174" fontId="2" fillId="0" borderId="9" xfId="44" applyNumberFormat="1" applyFont="1" applyBorder="1" applyAlignment="1">
      <alignment vertical="top" wrapText="1"/>
    </xf>
    <xf numFmtId="49" fontId="19" fillId="0" borderId="23" xfId="70" applyNumberFormat="1" applyFont="1" applyFill="1" applyBorder="1" applyAlignment="1">
      <alignment vertical="top" wrapText="1"/>
      <protection/>
    </xf>
    <xf numFmtId="14" fontId="2" fillId="0" borderId="9" xfId="69" applyNumberFormat="1" applyFont="1" applyBorder="1" applyAlignment="1">
      <alignment vertical="top" wrapText="1"/>
      <protection/>
    </xf>
    <xf numFmtId="0" fontId="12" fillId="0" borderId="9" xfId="69" applyFont="1" applyBorder="1" applyAlignment="1">
      <alignment vertical="top"/>
      <protection/>
    </xf>
    <xf numFmtId="14" fontId="19" fillId="0" borderId="9" xfId="69" applyNumberFormat="1" applyFont="1" applyBorder="1" applyAlignment="1">
      <alignment vertical="top"/>
      <protection/>
    </xf>
    <xf numFmtId="174" fontId="2" fillId="0" borderId="9" xfId="47" applyNumberFormat="1" applyFont="1" applyBorder="1" applyAlignment="1">
      <alignment vertical="top"/>
    </xf>
    <xf numFmtId="49" fontId="70" fillId="35" borderId="9" xfId="70" applyNumberFormat="1" applyFont="1" applyFill="1" applyBorder="1" applyAlignment="1">
      <alignment vertical="top" wrapText="1"/>
      <protection/>
    </xf>
    <xf numFmtId="49" fontId="38" fillId="35" borderId="9" xfId="70" applyNumberFormat="1" applyFont="1" applyFill="1" applyBorder="1" applyAlignment="1">
      <alignment vertical="top" wrapText="1"/>
      <protection/>
    </xf>
    <xf numFmtId="49" fontId="71" fillId="35" borderId="9" xfId="70" applyNumberFormat="1" applyFont="1" applyFill="1" applyBorder="1" applyAlignment="1">
      <alignment vertical="top" wrapText="1"/>
      <protection/>
    </xf>
    <xf numFmtId="3" fontId="38" fillId="35" borderId="9" xfId="70" applyNumberFormat="1" applyFont="1" applyFill="1" applyBorder="1" applyAlignment="1">
      <alignment vertical="top" wrapText="1"/>
      <protection/>
    </xf>
    <xf numFmtId="49" fontId="72" fillId="35" borderId="9" xfId="70" applyNumberFormat="1" applyFont="1" applyFill="1" applyBorder="1" applyAlignment="1">
      <alignment vertical="top" wrapText="1"/>
      <protection/>
    </xf>
    <xf numFmtId="0" fontId="19" fillId="0" borderId="9" xfId="69" applyFont="1" applyBorder="1" applyAlignment="1">
      <alignment vertical="top" wrapText="1"/>
      <protection/>
    </xf>
    <xf numFmtId="0" fontId="2" fillId="0" borderId="9" xfId="69" applyFont="1" applyBorder="1" applyAlignment="1">
      <alignment vertical="top"/>
      <protection/>
    </xf>
    <xf numFmtId="174" fontId="2" fillId="0" borderId="9" xfId="44" applyNumberFormat="1" applyFont="1" applyBorder="1" applyAlignment="1">
      <alignment vertical="top" wrapText="1"/>
    </xf>
    <xf numFmtId="14" fontId="2" fillId="0" borderId="9" xfId="69" applyNumberFormat="1" applyFont="1" applyBorder="1" applyAlignment="1">
      <alignment vertical="top"/>
      <protection/>
    </xf>
    <xf numFmtId="0" fontId="6" fillId="0" borderId="9" xfId="70" applyFont="1" applyBorder="1" applyAlignment="1">
      <alignment horizontal="right" vertical="top"/>
      <protection/>
    </xf>
    <xf numFmtId="0" fontId="92" fillId="0" borderId="9" xfId="70" applyFont="1" applyBorder="1" applyAlignment="1">
      <alignment horizontal="right" vertical="top" wrapText="1"/>
      <protection/>
    </xf>
    <xf numFmtId="0" fontId="92" fillId="0" borderId="9" xfId="70" applyFont="1" applyBorder="1" applyAlignment="1">
      <alignment horizontal="right" vertical="top"/>
      <protection/>
    </xf>
    <xf numFmtId="0" fontId="6" fillId="0" borderId="9" xfId="70" applyFont="1" applyBorder="1" applyAlignment="1">
      <alignment horizontal="right" vertical="top" wrapText="1"/>
      <protection/>
    </xf>
    <xf numFmtId="0" fontId="92" fillId="0" borderId="15" xfId="70" applyFont="1" applyBorder="1" applyAlignment="1">
      <alignment horizontal="right" vertical="top" wrapText="1"/>
      <protection/>
    </xf>
    <xf numFmtId="0" fontId="95" fillId="0" borderId="9" xfId="70" applyFont="1" applyBorder="1" applyAlignment="1">
      <alignment vertical="top"/>
      <protection/>
    </xf>
    <xf numFmtId="0" fontId="6" fillId="0" borderId="15" xfId="70" applyFont="1" applyBorder="1" applyAlignment="1">
      <alignment horizontal="right" vertical="top" wrapText="1"/>
      <protection/>
    </xf>
    <xf numFmtId="0" fontId="95" fillId="0" borderId="15" xfId="70" applyFont="1" applyBorder="1" applyAlignment="1">
      <alignment vertical="top"/>
      <protection/>
    </xf>
    <xf numFmtId="0" fontId="110" fillId="0" borderId="9" xfId="70" applyFont="1" applyBorder="1" applyAlignment="1">
      <alignment vertical="top"/>
      <protection/>
    </xf>
    <xf numFmtId="0" fontId="110" fillId="0" borderId="9" xfId="70" applyFont="1" applyBorder="1" applyAlignment="1">
      <alignment horizontal="left" vertical="top"/>
      <protection/>
    </xf>
    <xf numFmtId="0" fontId="110" fillId="0" borderId="15" xfId="70" applyFont="1" applyBorder="1" applyAlignment="1">
      <alignment horizontal="left" vertical="top"/>
      <protection/>
    </xf>
    <xf numFmtId="0" fontId="2" fillId="0" borderId="9" xfId="70" applyFont="1" applyBorder="1" applyAlignment="1">
      <alignment horizontal="right" vertical="top" wrapText="1"/>
      <protection/>
    </xf>
    <xf numFmtId="0" fontId="94" fillId="0" borderId="9" xfId="70" applyFont="1" applyBorder="1" applyAlignment="1">
      <alignment vertical="top"/>
      <protection/>
    </xf>
    <xf numFmtId="0" fontId="26" fillId="0" borderId="9" xfId="70" applyFont="1" applyBorder="1" applyAlignment="1">
      <alignment horizontal="right" vertical="top" wrapText="1"/>
      <protection/>
    </xf>
    <xf numFmtId="0" fontId="110" fillId="0" borderId="9" xfId="70" applyFont="1" applyBorder="1" applyAlignment="1">
      <alignment horizontal="center" vertical="top"/>
      <protection/>
    </xf>
    <xf numFmtId="14" fontId="2" fillId="0" borderId="15" xfId="69" applyNumberFormat="1" applyFont="1" applyBorder="1" applyAlignment="1">
      <alignment horizontal="left" vertical="top" wrapText="1"/>
      <protection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4" fontId="3" fillId="0" borderId="9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top"/>
    </xf>
    <xf numFmtId="14" fontId="0" fillId="0" borderId="9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vertical="top"/>
    </xf>
    <xf numFmtId="14" fontId="0" fillId="35" borderId="9" xfId="0" applyNumberFormat="1" applyFont="1" applyFill="1" applyBorder="1" applyAlignment="1">
      <alignment horizontal="left" vertical="top"/>
    </xf>
    <xf numFmtId="14" fontId="0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3" fontId="4" fillId="0" borderId="9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5" fillId="35" borderId="9" xfId="0" applyFont="1" applyFill="1" applyBorder="1" applyAlignment="1">
      <alignment horizontal="left" vertical="top" wrapText="1"/>
    </xf>
    <xf numFmtId="3" fontId="4" fillId="35" borderId="9" xfId="0" applyNumberFormat="1" applyFont="1" applyFill="1" applyBorder="1" applyAlignment="1">
      <alignment horizontal="left" vertical="top" wrapText="1"/>
    </xf>
    <xf numFmtId="0" fontId="10" fillId="35" borderId="9" xfId="0" applyFont="1" applyFill="1" applyBorder="1" applyAlignment="1">
      <alignment horizontal="left" vertical="top" wrapText="1"/>
    </xf>
    <xf numFmtId="0" fontId="4" fillId="35" borderId="9" xfId="0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3" fontId="6" fillId="33" borderId="9" xfId="0" applyNumberFormat="1" applyFont="1" applyFill="1" applyBorder="1" applyAlignment="1">
      <alignment horizontal="left" vertical="top" wrapText="1"/>
    </xf>
    <xf numFmtId="14" fontId="6" fillId="33" borderId="9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3" fontId="6" fillId="35" borderId="9" xfId="0" applyNumberFormat="1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75" fontId="4" fillId="35" borderId="9" xfId="0" applyNumberFormat="1" applyFont="1" applyFill="1" applyBorder="1" applyAlignment="1">
      <alignment horizontal="left" vertical="top" wrapText="1"/>
    </xf>
    <xf numFmtId="175" fontId="2" fillId="35" borderId="9" xfId="0" applyNumberFormat="1" applyFont="1" applyFill="1" applyBorder="1" applyAlignment="1">
      <alignment horizontal="left" vertical="top" wrapText="1"/>
    </xf>
    <xf numFmtId="3" fontId="6" fillId="0" borderId="9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35" borderId="9" xfId="75" applyFont="1" applyFill="1" applyBorder="1" applyAlignment="1">
      <alignment horizontal="left" vertical="top" wrapText="1" shrinkToFit="1"/>
      <protection/>
    </xf>
    <xf numFmtId="0" fontId="6" fillId="0" borderId="9" xfId="0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92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92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92" fillId="0" borderId="20" xfId="0" applyNumberFormat="1" applyFont="1" applyFill="1" applyBorder="1" applyAlignment="1">
      <alignment horizontal="left" vertical="top" wrapText="1"/>
    </xf>
    <xf numFmtId="0" fontId="92" fillId="0" borderId="20" xfId="0" applyFont="1" applyFill="1" applyBorder="1" applyAlignment="1">
      <alignment horizontal="left" vertical="top"/>
    </xf>
    <xf numFmtId="177" fontId="92" fillId="0" borderId="21" xfId="0" applyNumberFormat="1" applyFont="1" applyBorder="1" applyAlignment="1">
      <alignment horizontal="left" vertical="top"/>
    </xf>
    <xf numFmtId="0" fontId="92" fillId="0" borderId="21" xfId="0" applyFont="1" applyFill="1" applyBorder="1" applyAlignment="1">
      <alignment horizontal="left" vertical="top"/>
    </xf>
    <xf numFmtId="177" fontId="92" fillId="0" borderId="20" xfId="0" applyNumberFormat="1" applyFont="1" applyBorder="1" applyAlignment="1">
      <alignment horizontal="left" vertical="top"/>
    </xf>
    <xf numFmtId="0" fontId="102" fillId="0" borderId="20" xfId="73" applyNumberFormat="1" applyFont="1" applyBorder="1" applyAlignment="1" applyProtection="1">
      <alignment horizontal="left" vertical="top" wrapText="1"/>
      <protection locked="0"/>
    </xf>
    <xf numFmtId="174" fontId="102" fillId="0" borderId="20" xfId="48" applyNumberFormat="1" applyFont="1" applyBorder="1" applyAlignment="1" applyProtection="1">
      <alignment horizontal="left" vertical="top" wrapText="1"/>
      <protection locked="0"/>
    </xf>
    <xf numFmtId="3" fontId="92" fillId="0" borderId="20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left" vertical="top" wrapText="1"/>
    </xf>
    <xf numFmtId="183" fontId="92" fillId="0" borderId="20" xfId="0" applyNumberFormat="1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92" fillId="0" borderId="16" xfId="0" applyFont="1" applyFill="1" applyBorder="1" applyAlignment="1">
      <alignment horizontal="left" vertical="top"/>
    </xf>
    <xf numFmtId="183" fontId="92" fillId="0" borderId="16" xfId="0" applyNumberFormat="1" applyFont="1" applyFill="1" applyBorder="1" applyAlignment="1">
      <alignment horizontal="left" vertical="top"/>
    </xf>
    <xf numFmtId="0" fontId="31" fillId="0" borderId="9" xfId="0" applyFont="1" applyBorder="1" applyAlignment="1">
      <alignment horizontal="left" vertical="top"/>
    </xf>
    <xf numFmtId="14" fontId="31" fillId="0" borderId="9" xfId="0" applyNumberFormat="1" applyFont="1" applyBorder="1" applyAlignment="1">
      <alignment horizontal="left" vertical="top"/>
    </xf>
    <xf numFmtId="174" fontId="2" fillId="33" borderId="9" xfId="44" applyNumberFormat="1" applyFont="1" applyFill="1" applyBorder="1" applyAlignment="1">
      <alignment horizontal="left" vertical="top" wrapText="1"/>
    </xf>
    <xf numFmtId="174" fontId="2" fillId="33" borderId="15" xfId="44" applyNumberFormat="1" applyFont="1" applyFill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29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2"/>
  <sheetViews>
    <sheetView tabSelected="1" view="pageBreakPreview" zoomScaleSheetLayoutView="100" zoomScalePageLayoutView="90" workbookViewId="0" topLeftCell="A1991">
      <selection activeCell="A1997" sqref="A1997:IV2007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2.281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431" t="s">
        <v>15</v>
      </c>
      <c r="B1" s="431"/>
      <c r="C1" s="431"/>
      <c r="D1" s="431"/>
      <c r="E1" s="431"/>
    </row>
    <row r="2" spans="1:13" ht="20.25" customHeight="1">
      <c r="A2" s="434" t="s">
        <v>16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30" customHeight="1">
      <c r="A3" s="436" t="s">
        <v>17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432" t="s">
        <v>2461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427"/>
      <c r="L6" s="427"/>
      <c r="M6" s="427"/>
    </row>
    <row r="7" spans="1:115" s="12" customFormat="1" ht="31.5" customHeight="1">
      <c r="A7" s="416" t="s">
        <v>6</v>
      </c>
      <c r="B7" s="416" t="s">
        <v>4</v>
      </c>
      <c r="C7" s="416" t="s">
        <v>2</v>
      </c>
      <c r="D7" s="416" t="s">
        <v>5</v>
      </c>
      <c r="E7" s="428" t="s">
        <v>103</v>
      </c>
      <c r="F7" s="428" t="s">
        <v>104</v>
      </c>
      <c r="G7" s="416" t="s">
        <v>0</v>
      </c>
      <c r="H7" s="416"/>
      <c r="I7" s="416"/>
      <c r="J7" s="416"/>
      <c r="K7" s="428" t="s">
        <v>14</v>
      </c>
      <c r="L7" s="416" t="s">
        <v>105</v>
      </c>
      <c r="M7" s="416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416"/>
      <c r="B8" s="416"/>
      <c r="C8" s="416"/>
      <c r="D8" s="416"/>
      <c r="E8" s="429"/>
      <c r="F8" s="429"/>
      <c r="G8" s="416" t="s">
        <v>9</v>
      </c>
      <c r="H8" s="416" t="s">
        <v>10</v>
      </c>
      <c r="I8" s="416"/>
      <c r="J8" s="416"/>
      <c r="K8" s="429"/>
      <c r="L8" s="416"/>
      <c r="M8" s="416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416"/>
      <c r="B9" s="416"/>
      <c r="C9" s="416"/>
      <c r="D9" s="416"/>
      <c r="E9" s="430"/>
      <c r="F9" s="430"/>
      <c r="G9" s="437"/>
      <c r="H9" s="29" t="s">
        <v>11</v>
      </c>
      <c r="I9" s="29" t="s">
        <v>12</v>
      </c>
      <c r="J9" s="29" t="s">
        <v>13</v>
      </c>
      <c r="K9" s="430"/>
      <c r="L9" s="416"/>
      <c r="M9" s="41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417" t="s">
        <v>3</v>
      </c>
      <c r="C12" s="419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1935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1935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2598</v>
      </c>
      <c r="D15" s="2" t="s">
        <v>2596</v>
      </c>
      <c r="E15" s="2" t="s">
        <v>2597</v>
      </c>
      <c r="F15" s="2" t="s">
        <v>2715</v>
      </c>
      <c r="G15" s="2" t="s">
        <v>2716</v>
      </c>
      <c r="H15" s="2" t="s">
        <v>99</v>
      </c>
      <c r="I15" s="2"/>
      <c r="J15" s="2"/>
      <c r="K15" s="22">
        <v>43420</v>
      </c>
      <c r="L15" s="2" t="s">
        <v>2717</v>
      </c>
      <c r="M15" s="2" t="s">
        <v>1935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1935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89">
        <v>43290</v>
      </c>
      <c r="L17" s="2" t="s">
        <v>115</v>
      </c>
      <c r="M17" s="2" t="s">
        <v>1938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89">
        <v>43290</v>
      </c>
      <c r="L18" s="2" t="s">
        <v>116</v>
      </c>
      <c r="M18" s="2" t="s">
        <v>1938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6786</v>
      </c>
      <c r="M19" s="2" t="s">
        <v>1937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6787</v>
      </c>
      <c r="M20" s="2" t="s">
        <v>1937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1937</v>
      </c>
    </row>
    <row r="22" spans="1:13" ht="51">
      <c r="A22" s="18"/>
      <c r="B22" s="18">
        <v>10</v>
      </c>
      <c r="C22" s="4" t="s">
        <v>3634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5554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5554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2714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6783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1936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1936</v>
      </c>
    </row>
    <row r="27" spans="1:13" ht="38.25">
      <c r="A27" s="18"/>
      <c r="B27" s="18">
        <v>16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1936</v>
      </c>
    </row>
    <row r="28" spans="1:13" ht="76.5">
      <c r="A28" s="18"/>
      <c r="B28" s="18">
        <v>17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1936</v>
      </c>
    </row>
    <row r="29" spans="1:13" ht="38.25">
      <c r="A29" s="18"/>
      <c r="B29" s="18">
        <v>18</v>
      </c>
      <c r="C29" s="5" t="s">
        <v>1932</v>
      </c>
      <c r="D29" s="3" t="s">
        <v>3185</v>
      </c>
      <c r="E29" s="3" t="s">
        <v>3186</v>
      </c>
      <c r="F29" s="3" t="s">
        <v>3189</v>
      </c>
      <c r="G29" s="3" t="s">
        <v>3188</v>
      </c>
      <c r="H29" s="7" t="s">
        <v>101</v>
      </c>
      <c r="I29" s="2"/>
      <c r="J29" s="2"/>
      <c r="K29" s="22">
        <v>42942</v>
      </c>
      <c r="L29" s="3" t="s">
        <v>3187</v>
      </c>
      <c r="M29" s="2" t="s">
        <v>1936</v>
      </c>
    </row>
    <row r="30" spans="1:13" ht="63.75">
      <c r="A30" s="18"/>
      <c r="B30" s="18">
        <v>19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1936</v>
      </c>
    </row>
    <row r="31" spans="1:13" ht="63.75">
      <c r="A31" s="18"/>
      <c r="B31" s="18">
        <v>20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1936</v>
      </c>
    </row>
    <row r="32" spans="1:13" ht="63.75">
      <c r="A32" s="18"/>
      <c r="B32" s="18">
        <v>21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1936</v>
      </c>
    </row>
    <row r="33" spans="1:13" ht="63.75">
      <c r="A33" s="18"/>
      <c r="B33" s="18">
        <v>22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1936</v>
      </c>
    </row>
    <row r="34" spans="1:13" ht="76.5">
      <c r="A34" s="18"/>
      <c r="B34" s="18">
        <v>23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1936</v>
      </c>
    </row>
    <row r="35" spans="1:13" ht="76.5">
      <c r="A35" s="18"/>
      <c r="B35" s="18">
        <v>24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1936</v>
      </c>
    </row>
    <row r="36" spans="1:13" ht="38.25">
      <c r="A36" s="18"/>
      <c r="B36" s="18">
        <v>25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1937</v>
      </c>
    </row>
    <row r="37" spans="1:13" ht="51">
      <c r="A37" s="18"/>
      <c r="B37" s="18">
        <v>26</v>
      </c>
      <c r="C37" s="23" t="s">
        <v>2718</v>
      </c>
      <c r="D37" s="44" t="s">
        <v>2719</v>
      </c>
      <c r="E37" s="45" t="s">
        <v>2720</v>
      </c>
      <c r="F37" s="2" t="s">
        <v>2721</v>
      </c>
      <c r="G37" s="45" t="s">
        <v>2823</v>
      </c>
      <c r="H37" s="7" t="s">
        <v>101</v>
      </c>
      <c r="I37" s="2"/>
      <c r="J37" s="2"/>
      <c r="K37" s="22">
        <v>43049</v>
      </c>
      <c r="L37" s="2" t="s">
        <v>2722</v>
      </c>
      <c r="M37" s="2" t="s">
        <v>5554</v>
      </c>
    </row>
    <row r="38" spans="1:13" ht="38.25">
      <c r="A38" s="18"/>
      <c r="B38" s="18">
        <v>27</v>
      </c>
      <c r="C38" s="23" t="s">
        <v>2818</v>
      </c>
      <c r="D38" s="26" t="s">
        <v>2819</v>
      </c>
      <c r="E38" s="2" t="s">
        <v>2820</v>
      </c>
      <c r="F38" s="2" t="s">
        <v>2821</v>
      </c>
      <c r="G38" s="2" t="s">
        <v>2822</v>
      </c>
      <c r="H38" s="7" t="s">
        <v>101</v>
      </c>
      <c r="I38" s="2"/>
      <c r="J38" s="2"/>
      <c r="K38" s="189">
        <v>43140</v>
      </c>
      <c r="L38" s="2" t="s">
        <v>2824</v>
      </c>
      <c r="M38" s="2" t="s">
        <v>1938</v>
      </c>
    </row>
    <row r="39" spans="1:13" ht="38.25">
      <c r="A39" s="18"/>
      <c r="B39" s="18">
        <v>28</v>
      </c>
      <c r="C39" s="23" t="s">
        <v>3062</v>
      </c>
      <c r="D39" s="26" t="s">
        <v>3063</v>
      </c>
      <c r="E39" s="2" t="s">
        <v>3064</v>
      </c>
      <c r="F39" s="2" t="s">
        <v>3065</v>
      </c>
      <c r="G39" s="2" t="s">
        <v>3066</v>
      </c>
      <c r="H39" s="7" t="s">
        <v>101</v>
      </c>
      <c r="I39" s="2"/>
      <c r="J39" s="2"/>
      <c r="K39" s="22">
        <v>43095</v>
      </c>
      <c r="L39" s="2" t="s">
        <v>3067</v>
      </c>
      <c r="M39" s="2" t="s">
        <v>1937</v>
      </c>
    </row>
    <row r="40" spans="1:13" ht="38.25">
      <c r="A40" s="18"/>
      <c r="B40" s="18">
        <v>29</v>
      </c>
      <c r="C40" s="23" t="s">
        <v>3612</v>
      </c>
      <c r="D40" s="26" t="s">
        <v>3613</v>
      </c>
      <c r="E40" s="2" t="s">
        <v>3614</v>
      </c>
      <c r="F40" s="2" t="s">
        <v>3615</v>
      </c>
      <c r="G40" s="2" t="s">
        <v>3616</v>
      </c>
      <c r="H40" s="7" t="s">
        <v>101</v>
      </c>
      <c r="I40" s="2"/>
      <c r="J40" s="2"/>
      <c r="K40" s="22">
        <v>43097</v>
      </c>
      <c r="L40" s="2" t="s">
        <v>3617</v>
      </c>
      <c r="M40" s="2" t="s">
        <v>1936</v>
      </c>
    </row>
    <row r="41" spans="1:13" ht="51">
      <c r="A41" s="18"/>
      <c r="B41" s="18">
        <v>30</v>
      </c>
      <c r="C41" s="23" t="s">
        <v>3618</v>
      </c>
      <c r="D41" s="26" t="s">
        <v>3619</v>
      </c>
      <c r="E41" s="2" t="s">
        <v>3620</v>
      </c>
      <c r="F41" s="2" t="s">
        <v>3621</v>
      </c>
      <c r="G41" s="2" t="s">
        <v>3622</v>
      </c>
      <c r="H41" s="7" t="s">
        <v>101</v>
      </c>
      <c r="I41" s="2"/>
      <c r="J41" s="2"/>
      <c r="K41" s="22">
        <v>43542</v>
      </c>
      <c r="L41" s="2" t="s">
        <v>3623</v>
      </c>
      <c r="M41" s="2" t="s">
        <v>1935</v>
      </c>
    </row>
    <row r="42" spans="1:13" ht="51">
      <c r="A42" s="18"/>
      <c r="B42" s="18">
        <v>31</v>
      </c>
      <c r="C42" s="23" t="s">
        <v>2172</v>
      </c>
      <c r="D42" s="26" t="s">
        <v>3624</v>
      </c>
      <c r="E42" s="2" t="s">
        <v>3625</v>
      </c>
      <c r="F42" s="2" t="s">
        <v>3626</v>
      </c>
      <c r="G42" s="2" t="s">
        <v>3627</v>
      </c>
      <c r="H42" s="7" t="s">
        <v>101</v>
      </c>
      <c r="I42" s="2"/>
      <c r="J42" s="2"/>
      <c r="K42" s="22">
        <v>43099</v>
      </c>
      <c r="L42" s="2" t="s">
        <v>3628</v>
      </c>
      <c r="M42" s="2" t="s">
        <v>5554</v>
      </c>
    </row>
    <row r="43" spans="1:13" ht="38.25">
      <c r="A43" s="18"/>
      <c r="B43" s="18">
        <v>32</v>
      </c>
      <c r="C43" s="23" t="s">
        <v>3629</v>
      </c>
      <c r="D43" s="26" t="s">
        <v>3630</v>
      </c>
      <c r="E43" s="2" t="s">
        <v>3625</v>
      </c>
      <c r="F43" s="2" t="s">
        <v>3631</v>
      </c>
      <c r="G43" s="2" t="s">
        <v>3632</v>
      </c>
      <c r="H43" s="7" t="s">
        <v>101</v>
      </c>
      <c r="I43" s="2"/>
      <c r="J43" s="2"/>
      <c r="K43" s="22">
        <v>43103</v>
      </c>
      <c r="L43" s="2" t="s">
        <v>3633</v>
      </c>
      <c r="M43" s="2" t="s">
        <v>5554</v>
      </c>
    </row>
    <row r="44" spans="1:13" ht="51">
      <c r="A44" s="18"/>
      <c r="B44" s="18">
        <v>33</v>
      </c>
      <c r="C44" s="216" t="s">
        <v>6784</v>
      </c>
      <c r="D44" s="26" t="s">
        <v>6785</v>
      </c>
      <c r="E44" s="2" t="s">
        <v>4315</v>
      </c>
      <c r="F44" s="2" t="s">
        <v>4316</v>
      </c>
      <c r="G44" s="2" t="s">
        <v>4317</v>
      </c>
      <c r="H44" s="7" t="s">
        <v>101</v>
      </c>
      <c r="I44" s="2"/>
      <c r="J44" s="2"/>
      <c r="K44" s="22">
        <v>43179</v>
      </c>
      <c r="L44" s="2" t="s">
        <v>4318</v>
      </c>
      <c r="M44" s="2" t="s">
        <v>4319</v>
      </c>
    </row>
    <row r="45" spans="1:13" ht="51">
      <c r="A45" s="18"/>
      <c r="B45" s="18">
        <v>34</v>
      </c>
      <c r="C45" s="23" t="s">
        <v>1167</v>
      </c>
      <c r="D45" s="26" t="s">
        <v>4374</v>
      </c>
      <c r="E45" s="2" t="s">
        <v>4375</v>
      </c>
      <c r="F45" s="2" t="s">
        <v>4376</v>
      </c>
      <c r="G45" s="2" t="s">
        <v>4377</v>
      </c>
      <c r="H45" s="7" t="s">
        <v>101</v>
      </c>
      <c r="I45" s="2"/>
      <c r="J45" s="2"/>
      <c r="K45" s="22">
        <v>43193</v>
      </c>
      <c r="L45" s="2" t="s">
        <v>4378</v>
      </c>
      <c r="M45" s="2" t="s">
        <v>4319</v>
      </c>
    </row>
    <row r="46" spans="1:13" ht="38.25">
      <c r="A46" s="18"/>
      <c r="B46" s="18">
        <v>35</v>
      </c>
      <c r="C46" s="23" t="s">
        <v>4539</v>
      </c>
      <c r="D46" s="26" t="s">
        <v>4540</v>
      </c>
      <c r="E46" s="2" t="s">
        <v>4541</v>
      </c>
      <c r="F46" s="2" t="s">
        <v>4542</v>
      </c>
      <c r="G46" s="2" t="s">
        <v>4543</v>
      </c>
      <c r="H46" s="7" t="s">
        <v>101</v>
      </c>
      <c r="I46" s="2"/>
      <c r="J46" s="2"/>
      <c r="K46" s="22">
        <v>43565</v>
      </c>
      <c r="L46" s="2" t="s">
        <v>4984</v>
      </c>
      <c r="M46" s="2" t="s">
        <v>4079</v>
      </c>
    </row>
    <row r="47" spans="1:13" ht="51">
      <c r="A47" s="18"/>
      <c r="B47" s="18">
        <v>36</v>
      </c>
      <c r="C47" s="23" t="s">
        <v>4600</v>
      </c>
      <c r="D47" s="26" t="s">
        <v>4601</v>
      </c>
      <c r="E47" s="2" t="s">
        <v>4602</v>
      </c>
      <c r="F47" s="2" t="s">
        <v>4603</v>
      </c>
      <c r="G47" s="2" t="s">
        <v>4604</v>
      </c>
      <c r="H47" s="7" t="s">
        <v>101</v>
      </c>
      <c r="I47" s="2"/>
      <c r="J47" s="2"/>
      <c r="K47" s="22">
        <v>43242</v>
      </c>
      <c r="L47" s="2" t="s">
        <v>4605</v>
      </c>
      <c r="M47" s="2" t="s">
        <v>5554</v>
      </c>
    </row>
    <row r="48" spans="1:13" ht="38.25">
      <c r="A48" s="18"/>
      <c r="B48" s="18">
        <v>37</v>
      </c>
      <c r="C48" s="23" t="s">
        <v>4977</v>
      </c>
      <c r="D48" s="26" t="s">
        <v>4978</v>
      </c>
      <c r="E48" s="2" t="s">
        <v>4979</v>
      </c>
      <c r="F48" s="2" t="s">
        <v>4980</v>
      </c>
      <c r="G48" s="2" t="s">
        <v>4981</v>
      </c>
      <c r="H48" s="7" t="s">
        <v>101</v>
      </c>
      <c r="I48" s="2"/>
      <c r="J48" s="2"/>
      <c r="K48" s="189">
        <v>43620</v>
      </c>
      <c r="L48" s="2" t="s">
        <v>4982</v>
      </c>
      <c r="M48" s="2" t="s">
        <v>4983</v>
      </c>
    </row>
    <row r="49" spans="1:13" ht="38.25">
      <c r="A49" s="18"/>
      <c r="B49" s="18">
        <v>39</v>
      </c>
      <c r="C49" s="23" t="s">
        <v>5218</v>
      </c>
      <c r="D49" s="26" t="s">
        <v>5219</v>
      </c>
      <c r="E49" s="2" t="s">
        <v>5220</v>
      </c>
      <c r="F49" s="2" t="s">
        <v>5221</v>
      </c>
      <c r="G49" s="2" t="s">
        <v>5222</v>
      </c>
      <c r="H49" s="7" t="s">
        <v>101</v>
      </c>
      <c r="I49" s="2"/>
      <c r="J49" s="2"/>
      <c r="K49" s="22">
        <v>43340</v>
      </c>
      <c r="L49" s="2" t="s">
        <v>5223</v>
      </c>
      <c r="M49" s="2" t="s">
        <v>4079</v>
      </c>
    </row>
    <row r="50" spans="1:13" ht="38.25">
      <c r="A50" s="18"/>
      <c r="B50" s="18">
        <v>40</v>
      </c>
      <c r="C50" s="23" t="s">
        <v>4985</v>
      </c>
      <c r="D50" s="26" t="s">
        <v>4986</v>
      </c>
      <c r="E50" s="2" t="s">
        <v>4987</v>
      </c>
      <c r="F50" s="2" t="s">
        <v>4988</v>
      </c>
      <c r="G50" s="2" t="s">
        <v>4989</v>
      </c>
      <c r="H50" s="7" t="s">
        <v>101</v>
      </c>
      <c r="I50" s="2"/>
      <c r="J50" s="2"/>
      <c r="K50" s="22">
        <v>43272</v>
      </c>
      <c r="L50" s="2" t="s">
        <v>4990</v>
      </c>
      <c r="M50" s="2" t="s">
        <v>4319</v>
      </c>
    </row>
    <row r="51" spans="1:13" ht="51">
      <c r="A51" s="18"/>
      <c r="B51" s="18">
        <v>41</v>
      </c>
      <c r="C51" s="23" t="s">
        <v>4991</v>
      </c>
      <c r="D51" s="26" t="s">
        <v>4992</v>
      </c>
      <c r="E51" s="2" t="s">
        <v>4993</v>
      </c>
      <c r="F51" s="2" t="s">
        <v>4994</v>
      </c>
      <c r="G51" s="2" t="s">
        <v>179</v>
      </c>
      <c r="H51" s="7" t="s">
        <v>101</v>
      </c>
      <c r="I51" s="2"/>
      <c r="J51" s="2"/>
      <c r="K51" s="22">
        <v>43270</v>
      </c>
      <c r="L51" s="2" t="s">
        <v>4995</v>
      </c>
      <c r="M51" s="2" t="s">
        <v>5554</v>
      </c>
    </row>
    <row r="52" spans="1:13" ht="76.5">
      <c r="A52" s="18"/>
      <c r="B52" s="18">
        <v>42</v>
      </c>
      <c r="C52" s="23" t="s">
        <v>1171</v>
      </c>
      <c r="D52" s="26" t="s">
        <v>5123</v>
      </c>
      <c r="E52" s="2" t="s">
        <v>5124</v>
      </c>
      <c r="F52" s="2" t="s">
        <v>5327</v>
      </c>
      <c r="G52" s="2" t="s">
        <v>5125</v>
      </c>
      <c r="H52" s="7" t="s">
        <v>101</v>
      </c>
      <c r="I52" s="2"/>
      <c r="J52" s="2"/>
      <c r="K52" s="22">
        <v>43311</v>
      </c>
      <c r="L52" s="2" t="s">
        <v>5126</v>
      </c>
      <c r="M52" s="2" t="s">
        <v>5127</v>
      </c>
    </row>
    <row r="53" spans="1:15" ht="38.25">
      <c r="A53" s="18"/>
      <c r="B53" s="18">
        <v>43</v>
      </c>
      <c r="C53" s="23" t="s">
        <v>5328</v>
      </c>
      <c r="D53" s="26" t="s">
        <v>5329</v>
      </c>
      <c r="E53" s="2" t="s">
        <v>5330</v>
      </c>
      <c r="F53" s="2" t="s">
        <v>5331</v>
      </c>
      <c r="G53" s="2" t="s">
        <v>5332</v>
      </c>
      <c r="H53" s="7" t="s">
        <v>101</v>
      </c>
      <c r="I53" s="2"/>
      <c r="J53" s="2"/>
      <c r="K53" s="22">
        <v>43367</v>
      </c>
      <c r="L53" s="2" t="s">
        <v>5333</v>
      </c>
      <c r="M53" s="2" t="s">
        <v>5554</v>
      </c>
      <c r="O53" s="19">
        <f>33430+7521+2750</f>
        <v>43701</v>
      </c>
    </row>
    <row r="54" spans="1:13" ht="51">
      <c r="A54" s="18"/>
      <c r="B54" s="18">
        <v>44</v>
      </c>
      <c r="C54" s="23" t="s">
        <v>5380</v>
      </c>
      <c r="D54" s="26" t="s">
        <v>5381</v>
      </c>
      <c r="E54" s="2" t="s">
        <v>5382</v>
      </c>
      <c r="F54" s="22">
        <v>43054</v>
      </c>
      <c r="G54" s="2" t="s">
        <v>5384</v>
      </c>
      <c r="H54" s="7" t="s">
        <v>101</v>
      </c>
      <c r="I54" s="2"/>
      <c r="J54" s="2"/>
      <c r="K54" s="22">
        <v>43371</v>
      </c>
      <c r="L54" s="2" t="s">
        <v>5383</v>
      </c>
      <c r="M54" s="2" t="s">
        <v>4983</v>
      </c>
    </row>
    <row r="55" spans="1:13" ht="51">
      <c r="A55" s="18"/>
      <c r="B55" s="18">
        <v>45</v>
      </c>
      <c r="C55" s="23" t="s">
        <v>5548</v>
      </c>
      <c r="D55" s="26" t="s">
        <v>5549</v>
      </c>
      <c r="E55" s="2" t="s">
        <v>5550</v>
      </c>
      <c r="F55" s="22" t="s">
        <v>5551</v>
      </c>
      <c r="G55" s="2" t="s">
        <v>5552</v>
      </c>
      <c r="H55" s="7" t="s">
        <v>101</v>
      </c>
      <c r="I55" s="2"/>
      <c r="J55" s="2"/>
      <c r="K55" s="22">
        <v>43564</v>
      </c>
      <c r="L55" s="2" t="s">
        <v>5553</v>
      </c>
      <c r="M55" s="2" t="s">
        <v>5554</v>
      </c>
    </row>
    <row r="56" spans="1:13" ht="38.25">
      <c r="A56" s="18"/>
      <c r="B56" s="18">
        <v>46</v>
      </c>
      <c r="C56" s="23" t="s">
        <v>1695</v>
      </c>
      <c r="D56" s="26" t="s">
        <v>5771</v>
      </c>
      <c r="E56" s="2" t="s">
        <v>5772</v>
      </c>
      <c r="F56" s="22" t="s">
        <v>5773</v>
      </c>
      <c r="G56" s="2" t="s">
        <v>179</v>
      </c>
      <c r="H56" s="7" t="s">
        <v>101</v>
      </c>
      <c r="I56" s="2"/>
      <c r="J56" s="2"/>
      <c r="K56" s="22">
        <v>43612</v>
      </c>
      <c r="L56" s="2" t="s">
        <v>5774</v>
      </c>
      <c r="M56" s="2" t="s">
        <v>5775</v>
      </c>
    </row>
    <row r="57" spans="1:13" ht="76.5">
      <c r="A57" s="18"/>
      <c r="B57" s="18">
        <v>47</v>
      </c>
      <c r="C57" s="23" t="s">
        <v>5766</v>
      </c>
      <c r="D57" s="26" t="s">
        <v>5767</v>
      </c>
      <c r="E57" s="2" t="s">
        <v>4987</v>
      </c>
      <c r="F57" s="22" t="s">
        <v>5768</v>
      </c>
      <c r="G57" s="2" t="s">
        <v>5769</v>
      </c>
      <c r="H57" s="7" t="s">
        <v>101</v>
      </c>
      <c r="I57" s="2"/>
      <c r="J57" s="2"/>
      <c r="K57" s="22">
        <v>43595</v>
      </c>
      <c r="L57" s="2" t="s">
        <v>5770</v>
      </c>
      <c r="M57" s="2" t="s">
        <v>4319</v>
      </c>
    </row>
    <row r="58" spans="1:13" ht="63.75">
      <c r="A58" s="18"/>
      <c r="B58" s="18">
        <v>49</v>
      </c>
      <c r="C58" s="23" t="s">
        <v>7466</v>
      </c>
      <c r="D58" s="26" t="s">
        <v>7467</v>
      </c>
      <c r="E58" s="2" t="s">
        <v>7468</v>
      </c>
      <c r="F58" s="22" t="s">
        <v>7469</v>
      </c>
      <c r="G58" s="2" t="s">
        <v>7470</v>
      </c>
      <c r="H58" s="7" t="s">
        <v>101</v>
      </c>
      <c r="I58" s="2"/>
      <c r="J58" s="2"/>
      <c r="K58" s="22">
        <v>43801</v>
      </c>
      <c r="L58" s="2" t="s">
        <v>7471</v>
      </c>
      <c r="M58" s="2" t="s">
        <v>5775</v>
      </c>
    </row>
    <row r="59" spans="1:13" ht="38.25">
      <c r="A59" s="18"/>
      <c r="B59" s="18">
        <v>50</v>
      </c>
      <c r="C59" s="23" t="s">
        <v>6936</v>
      </c>
      <c r="D59" s="26" t="s">
        <v>6937</v>
      </c>
      <c r="E59" s="2" t="s">
        <v>6938</v>
      </c>
      <c r="F59" s="22" t="s">
        <v>6939</v>
      </c>
      <c r="G59" s="2" t="s">
        <v>6940</v>
      </c>
      <c r="H59" s="7" t="s">
        <v>101</v>
      </c>
      <c r="I59" s="2"/>
      <c r="J59" s="2"/>
      <c r="K59" s="22">
        <v>43725</v>
      </c>
      <c r="L59" s="2" t="s">
        <v>6941</v>
      </c>
      <c r="M59" s="2" t="s">
        <v>4079</v>
      </c>
    </row>
    <row r="60" spans="1:13" ht="38.25">
      <c r="A60" s="18"/>
      <c r="B60" s="18">
        <v>51</v>
      </c>
      <c r="C60" s="23" t="s">
        <v>7528</v>
      </c>
      <c r="D60" s="26" t="s">
        <v>7529</v>
      </c>
      <c r="E60" s="2" t="s">
        <v>7530</v>
      </c>
      <c r="F60" s="22" t="s">
        <v>7531</v>
      </c>
      <c r="G60" s="2" t="s">
        <v>7532</v>
      </c>
      <c r="H60" s="7"/>
      <c r="I60" s="2"/>
      <c r="J60" s="2" t="s">
        <v>102</v>
      </c>
      <c r="K60" s="22">
        <v>43515</v>
      </c>
      <c r="L60" s="22" t="s">
        <v>7784</v>
      </c>
      <c r="M60" s="2" t="s">
        <v>7533</v>
      </c>
    </row>
    <row r="61" spans="1:13" ht="38.25">
      <c r="A61" s="18"/>
      <c r="B61" s="18">
        <v>52</v>
      </c>
      <c r="C61" s="23" t="s">
        <v>7537</v>
      </c>
      <c r="D61" s="26" t="s">
        <v>7529</v>
      </c>
      <c r="E61" s="2" t="s">
        <v>7534</v>
      </c>
      <c r="F61" s="22" t="s">
        <v>7535</v>
      </c>
      <c r="G61" s="2" t="s">
        <v>7536</v>
      </c>
      <c r="H61" s="7"/>
      <c r="I61" s="2"/>
      <c r="J61" s="2" t="s">
        <v>102</v>
      </c>
      <c r="K61" s="22">
        <v>43516</v>
      </c>
      <c r="L61" s="22" t="s">
        <v>7785</v>
      </c>
      <c r="M61" s="2" t="s">
        <v>7533</v>
      </c>
    </row>
    <row r="62" spans="1:13" ht="38.25">
      <c r="A62" s="18"/>
      <c r="B62" s="25"/>
      <c r="C62" s="23" t="s">
        <v>7770</v>
      </c>
      <c r="D62" s="26" t="s">
        <v>7771</v>
      </c>
      <c r="E62" s="2" t="s">
        <v>7772</v>
      </c>
      <c r="F62" s="22" t="s">
        <v>7775</v>
      </c>
      <c r="G62" s="2" t="s">
        <v>7773</v>
      </c>
      <c r="H62" s="7" t="s">
        <v>101</v>
      </c>
      <c r="I62" s="2"/>
      <c r="J62" s="2"/>
      <c r="K62" s="22">
        <v>43903</v>
      </c>
      <c r="L62" s="22" t="s">
        <v>7774</v>
      </c>
      <c r="M62" s="2" t="s">
        <v>4319</v>
      </c>
    </row>
    <row r="63" spans="1:13" ht="63.75">
      <c r="A63" s="18"/>
      <c r="B63" s="25"/>
      <c r="C63" s="23" t="s">
        <v>7770</v>
      </c>
      <c r="D63" s="26" t="s">
        <v>7771</v>
      </c>
      <c r="E63" s="2" t="s">
        <v>7772</v>
      </c>
      <c r="F63" s="22" t="s">
        <v>7776</v>
      </c>
      <c r="G63" s="2" t="s">
        <v>7777</v>
      </c>
      <c r="H63" s="7" t="s">
        <v>101</v>
      </c>
      <c r="I63" s="2"/>
      <c r="J63" s="2"/>
      <c r="K63" s="22">
        <v>43903</v>
      </c>
      <c r="L63" s="22" t="s">
        <v>7778</v>
      </c>
      <c r="M63" s="2"/>
    </row>
    <row r="64" spans="1:13" ht="51">
      <c r="A64" s="18"/>
      <c r="B64" s="25"/>
      <c r="C64" s="23" t="s">
        <v>7632</v>
      </c>
      <c r="D64" s="26" t="s">
        <v>7633</v>
      </c>
      <c r="E64" s="2" t="s">
        <v>7634</v>
      </c>
      <c r="F64" s="22" t="s">
        <v>7635</v>
      </c>
      <c r="G64" s="2" t="s">
        <v>7636</v>
      </c>
      <c r="H64" s="7" t="s">
        <v>101</v>
      </c>
      <c r="I64" s="2"/>
      <c r="J64" s="2"/>
      <c r="K64" s="22">
        <v>43879</v>
      </c>
      <c r="L64" s="22" t="s">
        <v>7786</v>
      </c>
      <c r="M64" s="2" t="s">
        <v>4079</v>
      </c>
    </row>
    <row r="65" spans="1:13" ht="63.75">
      <c r="A65" s="18"/>
      <c r="B65" s="25"/>
      <c r="C65" s="23" t="s">
        <v>7779</v>
      </c>
      <c r="D65" s="26" t="s">
        <v>7780</v>
      </c>
      <c r="E65" s="2" t="s">
        <v>7781</v>
      </c>
      <c r="F65" s="22" t="s">
        <v>7782</v>
      </c>
      <c r="G65" s="2" t="s">
        <v>7783</v>
      </c>
      <c r="H65" s="7" t="s">
        <v>101</v>
      </c>
      <c r="I65" s="2"/>
      <c r="J65" s="2"/>
      <c r="K65" s="22">
        <v>43945</v>
      </c>
      <c r="L65" s="22" t="s">
        <v>7787</v>
      </c>
      <c r="M65" s="2" t="s">
        <v>5775</v>
      </c>
    </row>
    <row r="66" spans="1:115" s="17" customFormat="1" ht="15" customHeight="1">
      <c r="A66" s="4">
        <v>2</v>
      </c>
      <c r="B66" s="417" t="s">
        <v>170</v>
      </c>
      <c r="C66" s="418"/>
      <c r="D66" s="419"/>
      <c r="E66" s="58"/>
      <c r="F66" s="58"/>
      <c r="G66" s="58"/>
      <c r="H66" s="58"/>
      <c r="I66" s="58"/>
      <c r="J66" s="58"/>
      <c r="K66" s="58"/>
      <c r="L66" s="58"/>
      <c r="M66" s="58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</row>
    <row r="67" spans="1:115" s="210" customFormat="1" ht="38.25">
      <c r="A67" s="18"/>
      <c r="B67" s="18">
        <v>1</v>
      </c>
      <c r="C67" s="244" t="s">
        <v>149</v>
      </c>
      <c r="D67" s="84" t="s">
        <v>8486</v>
      </c>
      <c r="E67" s="240" t="s">
        <v>224</v>
      </c>
      <c r="F67" s="240" t="s">
        <v>225</v>
      </c>
      <c r="G67" s="84" t="s">
        <v>179</v>
      </c>
      <c r="H67" s="84" t="s">
        <v>1939</v>
      </c>
      <c r="I67" s="260"/>
      <c r="J67" s="260"/>
      <c r="K67" s="240">
        <v>42815</v>
      </c>
      <c r="L67" s="241" t="s">
        <v>226</v>
      </c>
      <c r="M67" s="208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</row>
    <row r="68" spans="1:115" s="210" customFormat="1" ht="89.25">
      <c r="A68" s="18"/>
      <c r="B68" s="18">
        <v>2</v>
      </c>
      <c r="C68" s="244" t="s">
        <v>150</v>
      </c>
      <c r="D68" s="84" t="s">
        <v>227</v>
      </c>
      <c r="E68" s="240" t="s">
        <v>228</v>
      </c>
      <c r="F68" s="240" t="s">
        <v>229</v>
      </c>
      <c r="G68" s="84" t="s">
        <v>230</v>
      </c>
      <c r="H68" s="84" t="s">
        <v>1939</v>
      </c>
      <c r="I68" s="260"/>
      <c r="J68" s="260"/>
      <c r="K68" s="240">
        <v>43088</v>
      </c>
      <c r="L68" s="242" t="s">
        <v>231</v>
      </c>
      <c r="M68" s="208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</row>
    <row r="69" spans="1:115" s="210" customFormat="1" ht="38.25">
      <c r="A69" s="18"/>
      <c r="B69" s="18">
        <v>3</v>
      </c>
      <c r="C69" s="244" t="s">
        <v>138</v>
      </c>
      <c r="D69" s="84" t="s">
        <v>181</v>
      </c>
      <c r="E69" s="240" t="s">
        <v>182</v>
      </c>
      <c r="F69" s="240" t="s">
        <v>183</v>
      </c>
      <c r="G69" s="243" t="s">
        <v>184</v>
      </c>
      <c r="H69" s="84" t="s">
        <v>1939</v>
      </c>
      <c r="I69" s="438"/>
      <c r="J69" s="84"/>
      <c r="K69" s="240">
        <v>43306</v>
      </c>
      <c r="L69" s="240" t="s">
        <v>185</v>
      </c>
      <c r="M69" s="208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</row>
    <row r="70" spans="1:115" s="210" customFormat="1" ht="51">
      <c r="A70" s="18"/>
      <c r="B70" s="18">
        <v>4</v>
      </c>
      <c r="C70" s="244" t="s">
        <v>152</v>
      </c>
      <c r="D70" s="84" t="s">
        <v>232</v>
      </c>
      <c r="E70" s="240" t="s">
        <v>233</v>
      </c>
      <c r="F70" s="240" t="s">
        <v>234</v>
      </c>
      <c r="G70" s="84" t="s">
        <v>235</v>
      </c>
      <c r="H70" s="84" t="s">
        <v>1939</v>
      </c>
      <c r="I70" s="260"/>
      <c r="J70" s="260"/>
      <c r="K70" s="240">
        <v>43089</v>
      </c>
      <c r="L70" s="242" t="s">
        <v>236</v>
      </c>
      <c r="M70" s="208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</row>
    <row r="71" spans="1:115" s="210" customFormat="1" ht="51">
      <c r="A71" s="18"/>
      <c r="B71" s="18">
        <v>5</v>
      </c>
      <c r="C71" s="244" t="s">
        <v>147</v>
      </c>
      <c r="D71" s="84" t="s">
        <v>214</v>
      </c>
      <c r="E71" s="240" t="s">
        <v>215</v>
      </c>
      <c r="F71" s="240" t="s">
        <v>216</v>
      </c>
      <c r="G71" s="84" t="s">
        <v>217</v>
      </c>
      <c r="H71" s="84" t="s">
        <v>1939</v>
      </c>
      <c r="I71" s="260"/>
      <c r="J71" s="260"/>
      <c r="K71" s="240">
        <v>42803</v>
      </c>
      <c r="L71" s="245" t="s">
        <v>218</v>
      </c>
      <c r="M71" s="211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</row>
    <row r="72" spans="1:115" s="210" customFormat="1" ht="38.25">
      <c r="A72" s="18"/>
      <c r="B72" s="18">
        <v>6</v>
      </c>
      <c r="C72" s="244" t="s">
        <v>2610</v>
      </c>
      <c r="D72" s="246" t="s">
        <v>2954</v>
      </c>
      <c r="E72" s="240" t="s">
        <v>2603</v>
      </c>
      <c r="F72" s="240" t="s">
        <v>2604</v>
      </c>
      <c r="G72" s="84" t="s">
        <v>2955</v>
      </c>
      <c r="H72" s="84" t="s">
        <v>1939</v>
      </c>
      <c r="I72" s="260"/>
      <c r="J72" s="260"/>
      <c r="K72" s="240">
        <v>43095</v>
      </c>
      <c r="L72" s="242" t="s">
        <v>2605</v>
      </c>
      <c r="M72" s="211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</row>
    <row r="73" spans="1:115" s="210" customFormat="1" ht="38.25">
      <c r="A73" s="18"/>
      <c r="B73" s="18">
        <v>7</v>
      </c>
      <c r="C73" s="247" t="s">
        <v>3761</v>
      </c>
      <c r="D73" s="248" t="s">
        <v>3845</v>
      </c>
      <c r="E73" s="249" t="s">
        <v>4080</v>
      </c>
      <c r="F73" s="249" t="s">
        <v>3759</v>
      </c>
      <c r="G73" s="248" t="s">
        <v>289</v>
      </c>
      <c r="H73" s="248" t="s">
        <v>1939</v>
      </c>
      <c r="I73" s="439"/>
      <c r="J73" s="439"/>
      <c r="K73" s="249">
        <v>43299</v>
      </c>
      <c r="L73" s="249" t="s">
        <v>3760</v>
      </c>
      <c r="M73" s="211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</row>
    <row r="74" spans="1:115" s="210" customFormat="1" ht="51">
      <c r="A74" s="18"/>
      <c r="B74" s="18">
        <v>8</v>
      </c>
      <c r="C74" s="247" t="s">
        <v>153</v>
      </c>
      <c r="D74" s="248" t="s">
        <v>237</v>
      </c>
      <c r="E74" s="249" t="s">
        <v>238</v>
      </c>
      <c r="F74" s="249" t="s">
        <v>239</v>
      </c>
      <c r="G74" s="248" t="s">
        <v>240</v>
      </c>
      <c r="H74" s="248" t="s">
        <v>1939</v>
      </c>
      <c r="I74" s="439"/>
      <c r="J74" s="439"/>
      <c r="K74" s="249">
        <v>42969</v>
      </c>
      <c r="L74" s="250" t="s">
        <v>241</v>
      </c>
      <c r="M74" s="208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</row>
    <row r="75" spans="1:115" s="210" customFormat="1" ht="38.25">
      <c r="A75" s="18"/>
      <c r="B75" s="18">
        <v>9</v>
      </c>
      <c r="C75" s="247" t="s">
        <v>154</v>
      </c>
      <c r="D75" s="248" t="s">
        <v>245</v>
      </c>
      <c r="E75" s="249" t="s">
        <v>243</v>
      </c>
      <c r="F75" s="249" t="s">
        <v>244</v>
      </c>
      <c r="G75" s="248" t="s">
        <v>246</v>
      </c>
      <c r="H75" s="248" t="s">
        <v>1939</v>
      </c>
      <c r="I75" s="439"/>
      <c r="J75" s="439"/>
      <c r="K75" s="249">
        <v>42969</v>
      </c>
      <c r="L75" s="250" t="s">
        <v>247</v>
      </c>
      <c r="M75" s="208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</row>
    <row r="76" spans="1:115" s="210" customFormat="1" ht="76.5">
      <c r="A76" s="18"/>
      <c r="B76" s="18">
        <v>10</v>
      </c>
      <c r="C76" s="247" t="s">
        <v>2953</v>
      </c>
      <c r="D76" s="248" t="s">
        <v>245</v>
      </c>
      <c r="E76" s="249" t="s">
        <v>2974</v>
      </c>
      <c r="F76" s="249" t="s">
        <v>2975</v>
      </c>
      <c r="G76" s="248" t="s">
        <v>2976</v>
      </c>
      <c r="H76" s="248" t="s">
        <v>1939</v>
      </c>
      <c r="I76" s="439"/>
      <c r="J76" s="439"/>
      <c r="K76" s="249">
        <v>43297</v>
      </c>
      <c r="L76" s="249" t="s">
        <v>2977</v>
      </c>
      <c r="M76" s="211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</row>
    <row r="77" spans="1:115" s="210" customFormat="1" ht="38.25">
      <c r="A77" s="18"/>
      <c r="B77" s="18">
        <v>11</v>
      </c>
      <c r="C77" s="247" t="s">
        <v>5776</v>
      </c>
      <c r="D77" s="248" t="s">
        <v>5777</v>
      </c>
      <c r="E77" s="249" t="s">
        <v>5778</v>
      </c>
      <c r="F77" s="249" t="s">
        <v>5779</v>
      </c>
      <c r="G77" s="248" t="s">
        <v>5780</v>
      </c>
      <c r="H77" s="248" t="s">
        <v>1939</v>
      </c>
      <c r="I77" s="439"/>
      <c r="J77" s="439"/>
      <c r="K77" s="249">
        <v>43501</v>
      </c>
      <c r="L77" s="250" t="s">
        <v>5781</v>
      </c>
      <c r="M77" s="211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</row>
    <row r="78" spans="1:115" s="210" customFormat="1" ht="51">
      <c r="A78" s="18"/>
      <c r="B78" s="18">
        <v>12</v>
      </c>
      <c r="C78" s="247" t="s">
        <v>158</v>
      </c>
      <c r="D78" s="248" t="s">
        <v>261</v>
      </c>
      <c r="E78" s="249" t="s">
        <v>262</v>
      </c>
      <c r="F78" s="249" t="s">
        <v>263</v>
      </c>
      <c r="G78" s="248" t="s">
        <v>264</v>
      </c>
      <c r="H78" s="248" t="s">
        <v>1939</v>
      </c>
      <c r="I78" s="439"/>
      <c r="J78" s="439"/>
      <c r="K78" s="249">
        <v>42970</v>
      </c>
      <c r="L78" s="250" t="s">
        <v>265</v>
      </c>
      <c r="M78" s="211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</row>
    <row r="79" spans="1:115" s="210" customFormat="1" ht="38.25">
      <c r="A79" s="18"/>
      <c r="B79" s="18">
        <v>13</v>
      </c>
      <c r="C79" s="247" t="s">
        <v>7472</v>
      </c>
      <c r="D79" s="251" t="s">
        <v>242</v>
      </c>
      <c r="E79" s="249" t="s">
        <v>7473</v>
      </c>
      <c r="F79" s="249" t="s">
        <v>7474</v>
      </c>
      <c r="G79" s="248" t="s">
        <v>184</v>
      </c>
      <c r="H79" s="248" t="s">
        <v>1939</v>
      </c>
      <c r="I79" s="439"/>
      <c r="J79" s="439"/>
      <c r="K79" s="249">
        <v>44005</v>
      </c>
      <c r="L79" s="250" t="s">
        <v>8487</v>
      </c>
      <c r="M79" s="182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</row>
    <row r="80" spans="1:115" s="210" customFormat="1" ht="63.75">
      <c r="A80" s="18"/>
      <c r="B80" s="18">
        <v>14</v>
      </c>
      <c r="C80" s="247" t="s">
        <v>4152</v>
      </c>
      <c r="D80" s="251" t="s">
        <v>4153</v>
      </c>
      <c r="E80" s="249" t="s">
        <v>4154</v>
      </c>
      <c r="F80" s="249" t="s">
        <v>4155</v>
      </c>
      <c r="G80" s="248" t="s">
        <v>4156</v>
      </c>
      <c r="H80" s="248" t="s">
        <v>1939</v>
      </c>
      <c r="I80" s="439"/>
      <c r="J80" s="439"/>
      <c r="K80" s="249">
        <v>43063</v>
      </c>
      <c r="L80" s="250" t="s">
        <v>4157</v>
      </c>
      <c r="M80" s="182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</row>
    <row r="81" spans="1:115" s="210" customFormat="1" ht="63.75">
      <c r="A81" s="18"/>
      <c r="B81" s="18">
        <v>15</v>
      </c>
      <c r="C81" s="244" t="s">
        <v>136</v>
      </c>
      <c r="D81" s="251" t="s">
        <v>171</v>
      </c>
      <c r="E81" s="249" t="s">
        <v>172</v>
      </c>
      <c r="F81" s="249" t="s">
        <v>173</v>
      </c>
      <c r="G81" s="248" t="s">
        <v>174</v>
      </c>
      <c r="H81" s="248" t="s">
        <v>1939</v>
      </c>
      <c r="I81" s="248"/>
      <c r="J81" s="248"/>
      <c r="K81" s="249">
        <v>43160</v>
      </c>
      <c r="L81" s="250" t="s">
        <v>175</v>
      </c>
      <c r="M81" s="182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</row>
    <row r="82" spans="1:115" s="210" customFormat="1" ht="38.25">
      <c r="A82" s="18"/>
      <c r="B82" s="18">
        <v>16</v>
      </c>
      <c r="C82" s="244" t="s">
        <v>137</v>
      </c>
      <c r="D82" s="84" t="s">
        <v>176</v>
      </c>
      <c r="E82" s="240" t="s">
        <v>177</v>
      </c>
      <c r="F82" s="240" t="s">
        <v>178</v>
      </c>
      <c r="G82" s="84" t="s">
        <v>179</v>
      </c>
      <c r="H82" s="84" t="s">
        <v>1939</v>
      </c>
      <c r="I82" s="438"/>
      <c r="J82" s="84"/>
      <c r="K82" s="240">
        <v>43161</v>
      </c>
      <c r="L82" s="240" t="s">
        <v>180</v>
      </c>
      <c r="M82" s="182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</row>
    <row r="83" spans="1:115" s="210" customFormat="1" ht="38.25">
      <c r="A83" s="18"/>
      <c r="B83" s="18">
        <v>17</v>
      </c>
      <c r="C83" s="244" t="s">
        <v>159</v>
      </c>
      <c r="D83" s="84" t="s">
        <v>269</v>
      </c>
      <c r="E83" s="240" t="s">
        <v>270</v>
      </c>
      <c r="F83" s="240" t="s">
        <v>271</v>
      </c>
      <c r="G83" s="84" t="s">
        <v>272</v>
      </c>
      <c r="H83" s="84" t="s">
        <v>1939</v>
      </c>
      <c r="I83" s="438"/>
      <c r="J83" s="84"/>
      <c r="K83" s="240">
        <v>42942</v>
      </c>
      <c r="L83" s="240" t="s">
        <v>273</v>
      </c>
      <c r="M83" s="182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</row>
    <row r="84" spans="1:115" s="210" customFormat="1" ht="76.5">
      <c r="A84" s="18"/>
      <c r="B84" s="18">
        <v>18</v>
      </c>
      <c r="C84" s="244" t="s">
        <v>163</v>
      </c>
      <c r="D84" s="84" t="s">
        <v>284</v>
      </c>
      <c r="E84" s="240" t="s">
        <v>285</v>
      </c>
      <c r="F84" s="240" t="s">
        <v>286</v>
      </c>
      <c r="G84" s="84" t="s">
        <v>287</v>
      </c>
      <c r="H84" s="84" t="s">
        <v>1939</v>
      </c>
      <c r="I84" s="260"/>
      <c r="J84" s="260"/>
      <c r="K84" s="240">
        <v>43130</v>
      </c>
      <c r="L84" s="240" t="s">
        <v>288</v>
      </c>
      <c r="M84" s="182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</row>
    <row r="85" spans="1:115" s="210" customFormat="1" ht="76.5">
      <c r="A85" s="18"/>
      <c r="B85" s="18">
        <v>19</v>
      </c>
      <c r="C85" s="440" t="s">
        <v>169</v>
      </c>
      <c r="D85" s="84" t="s">
        <v>295</v>
      </c>
      <c r="E85" s="240" t="s">
        <v>296</v>
      </c>
      <c r="F85" s="240" t="s">
        <v>297</v>
      </c>
      <c r="G85" s="84" t="s">
        <v>298</v>
      </c>
      <c r="H85" s="84" t="s">
        <v>1939</v>
      </c>
      <c r="I85" s="260"/>
      <c r="J85" s="260"/>
      <c r="K85" s="240">
        <v>43167</v>
      </c>
      <c r="L85" s="240" t="s">
        <v>299</v>
      </c>
      <c r="M85" s="182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</row>
    <row r="86" spans="1:115" s="210" customFormat="1" ht="76.5">
      <c r="A86" s="18"/>
      <c r="B86" s="18">
        <v>20</v>
      </c>
      <c r="C86" s="244" t="s">
        <v>148</v>
      </c>
      <c r="D86" s="84" t="s">
        <v>219</v>
      </c>
      <c r="E86" s="240" t="s">
        <v>220</v>
      </c>
      <c r="F86" s="240" t="s">
        <v>221</v>
      </c>
      <c r="G86" s="84" t="s">
        <v>222</v>
      </c>
      <c r="H86" s="84" t="s">
        <v>1939</v>
      </c>
      <c r="I86" s="260"/>
      <c r="J86" s="260"/>
      <c r="K86" s="240">
        <v>43161</v>
      </c>
      <c r="L86" s="240" t="s">
        <v>223</v>
      </c>
      <c r="M86" s="208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</row>
    <row r="87" spans="1:115" s="210" customFormat="1" ht="38.25">
      <c r="A87" s="18"/>
      <c r="B87" s="18">
        <v>21</v>
      </c>
      <c r="C87" s="244" t="s">
        <v>1954</v>
      </c>
      <c r="D87" s="84" t="s">
        <v>284</v>
      </c>
      <c r="E87" s="240" t="s">
        <v>1942</v>
      </c>
      <c r="F87" s="240" t="s">
        <v>1943</v>
      </c>
      <c r="G87" s="84" t="s">
        <v>1944</v>
      </c>
      <c r="H87" s="84" t="s">
        <v>1939</v>
      </c>
      <c r="I87" s="260"/>
      <c r="J87" s="260"/>
      <c r="K87" s="240">
        <v>43006</v>
      </c>
      <c r="L87" s="245" t="s">
        <v>1945</v>
      </c>
      <c r="M87" s="182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</row>
    <row r="88" spans="1:115" s="210" customFormat="1" ht="38.25">
      <c r="A88" s="18"/>
      <c r="B88" s="18">
        <v>22</v>
      </c>
      <c r="C88" s="244" t="s">
        <v>1955</v>
      </c>
      <c r="D88" s="84" t="s">
        <v>269</v>
      </c>
      <c r="E88" s="240" t="s">
        <v>1942</v>
      </c>
      <c r="F88" s="240" t="s">
        <v>1946</v>
      </c>
      <c r="G88" s="84" t="s">
        <v>1944</v>
      </c>
      <c r="H88" s="84" t="s">
        <v>1939</v>
      </c>
      <c r="I88" s="260"/>
      <c r="J88" s="260"/>
      <c r="K88" s="240">
        <v>43007</v>
      </c>
      <c r="L88" s="241" t="s">
        <v>1947</v>
      </c>
      <c r="M88" s="208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</row>
    <row r="89" spans="1:115" s="210" customFormat="1" ht="38.25">
      <c r="A89" s="18"/>
      <c r="B89" s="18">
        <v>23</v>
      </c>
      <c r="C89" s="244" t="s">
        <v>2609</v>
      </c>
      <c r="D89" s="84" t="s">
        <v>2599</v>
      </c>
      <c r="E89" s="240" t="s">
        <v>2600</v>
      </c>
      <c r="F89" s="240" t="s">
        <v>2601</v>
      </c>
      <c r="G89" s="84" t="s">
        <v>1944</v>
      </c>
      <c r="H89" s="84" t="s">
        <v>1939</v>
      </c>
      <c r="I89" s="260"/>
      <c r="J89" s="260"/>
      <c r="K89" s="240">
        <v>43186</v>
      </c>
      <c r="L89" s="241" t="s">
        <v>2602</v>
      </c>
      <c r="M89" s="208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</row>
    <row r="90" spans="1:115" s="210" customFormat="1" ht="38.25">
      <c r="A90" s="18"/>
      <c r="B90" s="18">
        <v>24</v>
      </c>
      <c r="C90" s="244" t="s">
        <v>1956</v>
      </c>
      <c r="D90" s="84" t="s">
        <v>269</v>
      </c>
      <c r="E90" s="240" t="s">
        <v>1948</v>
      </c>
      <c r="F90" s="240" t="s">
        <v>1949</v>
      </c>
      <c r="G90" s="84" t="s">
        <v>1950</v>
      </c>
      <c r="H90" s="84" t="s">
        <v>1939</v>
      </c>
      <c r="I90" s="260"/>
      <c r="J90" s="260"/>
      <c r="K90" s="240">
        <v>43203</v>
      </c>
      <c r="L90" s="242" t="s">
        <v>1951</v>
      </c>
      <c r="M90" s="208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</row>
    <row r="91" spans="1:115" s="210" customFormat="1" ht="38.25">
      <c r="A91" s="18"/>
      <c r="B91" s="18">
        <v>25</v>
      </c>
      <c r="C91" s="244" t="s">
        <v>2949</v>
      </c>
      <c r="D91" s="84" t="s">
        <v>2956</v>
      </c>
      <c r="E91" s="240" t="s">
        <v>2957</v>
      </c>
      <c r="F91" s="240" t="s">
        <v>2958</v>
      </c>
      <c r="G91" s="84" t="s">
        <v>5121</v>
      </c>
      <c r="H91" s="84" t="s">
        <v>1939</v>
      </c>
      <c r="I91" s="260"/>
      <c r="J91" s="260"/>
      <c r="K91" s="240">
        <v>43276</v>
      </c>
      <c r="L91" s="242" t="s">
        <v>5122</v>
      </c>
      <c r="M91" s="208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</row>
    <row r="92" spans="1:115" s="210" customFormat="1" ht="38.25">
      <c r="A92" s="18"/>
      <c r="B92" s="18">
        <v>26</v>
      </c>
      <c r="C92" s="244" t="s">
        <v>3068</v>
      </c>
      <c r="D92" s="246" t="s">
        <v>3069</v>
      </c>
      <c r="E92" s="240" t="s">
        <v>3070</v>
      </c>
      <c r="F92" s="240" t="s">
        <v>3071</v>
      </c>
      <c r="G92" s="84" t="s">
        <v>3072</v>
      </c>
      <c r="H92" s="84" t="s">
        <v>1939</v>
      </c>
      <c r="I92" s="260"/>
      <c r="J92" s="260"/>
      <c r="K92" s="240">
        <v>43096</v>
      </c>
      <c r="L92" s="242" t="s">
        <v>3073</v>
      </c>
      <c r="M92" s="208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</row>
    <row r="93" spans="1:115" s="210" customFormat="1" ht="38.25">
      <c r="A93" s="18"/>
      <c r="B93" s="18">
        <v>27</v>
      </c>
      <c r="C93" s="247" t="s">
        <v>168</v>
      </c>
      <c r="D93" s="248" t="s">
        <v>176</v>
      </c>
      <c r="E93" s="249" t="s">
        <v>4251</v>
      </c>
      <c r="F93" s="249" t="s">
        <v>4252</v>
      </c>
      <c r="G93" s="248" t="s">
        <v>4253</v>
      </c>
      <c r="H93" s="248" t="s">
        <v>1939</v>
      </c>
      <c r="I93" s="439"/>
      <c r="J93" s="439"/>
      <c r="K93" s="249">
        <v>43153</v>
      </c>
      <c r="L93" s="249" t="s">
        <v>4254</v>
      </c>
      <c r="M93" s="208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</row>
    <row r="94" spans="1:115" s="210" customFormat="1" ht="38.25">
      <c r="A94" s="18"/>
      <c r="B94" s="18">
        <v>28</v>
      </c>
      <c r="C94" s="244" t="s">
        <v>4265</v>
      </c>
      <c r="D94" s="251" t="s">
        <v>4255</v>
      </c>
      <c r="E94" s="249" t="s">
        <v>4251</v>
      </c>
      <c r="F94" s="249" t="s">
        <v>4256</v>
      </c>
      <c r="G94" s="248" t="s">
        <v>3849</v>
      </c>
      <c r="H94" s="248" t="s">
        <v>1939</v>
      </c>
      <c r="I94" s="248"/>
      <c r="J94" s="248"/>
      <c r="K94" s="249">
        <v>43154</v>
      </c>
      <c r="L94" s="250" t="s">
        <v>4258</v>
      </c>
      <c r="M94" s="208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</row>
    <row r="95" spans="1:115" s="210" customFormat="1" ht="38.25">
      <c r="A95" s="18"/>
      <c r="B95" s="18">
        <v>29</v>
      </c>
      <c r="C95" s="244" t="s">
        <v>796</v>
      </c>
      <c r="D95" s="251" t="s">
        <v>4259</v>
      </c>
      <c r="E95" s="249" t="s">
        <v>4251</v>
      </c>
      <c r="F95" s="249" t="s">
        <v>4260</v>
      </c>
      <c r="G95" s="248" t="s">
        <v>3849</v>
      </c>
      <c r="H95" s="248" t="s">
        <v>1939</v>
      </c>
      <c r="I95" s="248"/>
      <c r="J95" s="248"/>
      <c r="K95" s="249">
        <v>43153</v>
      </c>
      <c r="L95" s="250" t="s">
        <v>4261</v>
      </c>
      <c r="M95" s="182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</row>
    <row r="96" spans="1:115" s="210" customFormat="1" ht="38.25">
      <c r="A96" s="18"/>
      <c r="B96" s="18">
        <v>30</v>
      </c>
      <c r="C96" s="244" t="s">
        <v>4266</v>
      </c>
      <c r="D96" s="251" t="s">
        <v>4262</v>
      </c>
      <c r="E96" s="249" t="s">
        <v>4251</v>
      </c>
      <c r="F96" s="249" t="s">
        <v>4263</v>
      </c>
      <c r="G96" s="248" t="s">
        <v>3849</v>
      </c>
      <c r="H96" s="248" t="s">
        <v>1939</v>
      </c>
      <c r="I96" s="248"/>
      <c r="J96" s="248"/>
      <c r="K96" s="249">
        <v>43153</v>
      </c>
      <c r="L96" s="250" t="s">
        <v>4264</v>
      </c>
      <c r="M96" s="182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</row>
    <row r="97" spans="1:115" s="210" customFormat="1" ht="38.25">
      <c r="A97" s="18"/>
      <c r="B97" s="18">
        <v>31</v>
      </c>
      <c r="C97" s="244" t="s">
        <v>6789</v>
      </c>
      <c r="D97" s="251" t="s">
        <v>6790</v>
      </c>
      <c r="E97" s="249" t="s">
        <v>6791</v>
      </c>
      <c r="F97" s="249" t="s">
        <v>6792</v>
      </c>
      <c r="G97" s="248" t="s">
        <v>6793</v>
      </c>
      <c r="H97" s="248" t="s">
        <v>1939</v>
      </c>
      <c r="I97" s="248"/>
      <c r="J97" s="248"/>
      <c r="K97" s="249">
        <v>43677</v>
      </c>
      <c r="L97" s="250" t="s">
        <v>6794</v>
      </c>
      <c r="M97" s="182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</row>
    <row r="98" spans="1:115" s="210" customFormat="1" ht="51">
      <c r="A98" s="18"/>
      <c r="B98" s="18">
        <v>32</v>
      </c>
      <c r="C98" s="244" t="s">
        <v>7788</v>
      </c>
      <c r="D98" s="251" t="s">
        <v>7789</v>
      </c>
      <c r="E98" s="249" t="s">
        <v>7790</v>
      </c>
      <c r="F98" s="249" t="s">
        <v>7791</v>
      </c>
      <c r="G98" s="248" t="s">
        <v>7792</v>
      </c>
      <c r="H98" s="248" t="s">
        <v>1939</v>
      </c>
      <c r="I98" s="248"/>
      <c r="J98" s="248"/>
      <c r="K98" s="249">
        <v>43885</v>
      </c>
      <c r="L98" s="250" t="s">
        <v>7793</v>
      </c>
      <c r="M98" s="182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</row>
    <row r="99" spans="1:115" s="210" customFormat="1" ht="38.25">
      <c r="A99" s="18"/>
      <c r="B99" s="18">
        <v>33</v>
      </c>
      <c r="C99" s="244" t="s">
        <v>2757</v>
      </c>
      <c r="D99" s="251" t="s">
        <v>4262</v>
      </c>
      <c r="E99" s="249" t="s">
        <v>4544</v>
      </c>
      <c r="F99" s="249" t="s">
        <v>4545</v>
      </c>
      <c r="G99" s="248" t="s">
        <v>4546</v>
      </c>
      <c r="H99" s="248" t="s">
        <v>1939</v>
      </c>
      <c r="I99" s="248"/>
      <c r="J99" s="248"/>
      <c r="K99" s="249">
        <v>43194</v>
      </c>
      <c r="L99" s="250" t="s">
        <v>4547</v>
      </c>
      <c r="M99" s="182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</row>
    <row r="100" spans="1:115" s="210" customFormat="1" ht="38.25">
      <c r="A100" s="18"/>
      <c r="B100" s="18">
        <v>34</v>
      </c>
      <c r="C100" s="244" t="s">
        <v>7794</v>
      </c>
      <c r="D100" s="251" t="s">
        <v>7795</v>
      </c>
      <c r="E100" s="249" t="s">
        <v>7796</v>
      </c>
      <c r="F100" s="249" t="s">
        <v>7797</v>
      </c>
      <c r="G100" s="248" t="s">
        <v>7798</v>
      </c>
      <c r="H100" s="248" t="s">
        <v>1939</v>
      </c>
      <c r="I100" s="248"/>
      <c r="J100" s="248"/>
      <c r="K100" s="249">
        <v>43864</v>
      </c>
      <c r="L100" s="250" t="s">
        <v>7799</v>
      </c>
      <c r="M100" s="212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</row>
    <row r="101" spans="1:115" s="210" customFormat="1" ht="38.25">
      <c r="A101" s="18"/>
      <c r="B101" s="18">
        <v>35</v>
      </c>
      <c r="C101" s="244" t="s">
        <v>7800</v>
      </c>
      <c r="D101" s="251" t="s">
        <v>7801</v>
      </c>
      <c r="E101" s="249" t="s">
        <v>7802</v>
      </c>
      <c r="F101" s="249" t="s">
        <v>7803</v>
      </c>
      <c r="G101" s="248" t="s">
        <v>7804</v>
      </c>
      <c r="H101" s="248" t="s">
        <v>1939</v>
      </c>
      <c r="I101" s="248"/>
      <c r="J101" s="248"/>
      <c r="K101" s="249">
        <v>43954</v>
      </c>
      <c r="L101" s="250" t="s">
        <v>7805</v>
      </c>
      <c r="M101" s="182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</row>
    <row r="102" spans="1:115" s="210" customFormat="1" ht="38.25">
      <c r="A102" s="18"/>
      <c r="B102" s="18">
        <v>36</v>
      </c>
      <c r="C102" s="244" t="s">
        <v>7806</v>
      </c>
      <c r="D102" s="251" t="s">
        <v>7807</v>
      </c>
      <c r="E102" s="249" t="s">
        <v>7808</v>
      </c>
      <c r="F102" s="249" t="s">
        <v>7809</v>
      </c>
      <c r="G102" s="248" t="s">
        <v>7810</v>
      </c>
      <c r="H102" s="248" t="s">
        <v>1939</v>
      </c>
      <c r="I102" s="248"/>
      <c r="J102" s="248"/>
      <c r="K102" s="249">
        <v>43899</v>
      </c>
      <c r="L102" s="250" t="s">
        <v>7811</v>
      </c>
      <c r="M102" s="182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</row>
    <row r="103" spans="1:115" s="210" customFormat="1" ht="38.25">
      <c r="A103" s="18"/>
      <c r="B103" s="18">
        <v>37</v>
      </c>
      <c r="C103" s="244" t="s">
        <v>2190</v>
      </c>
      <c r="D103" s="251" t="s">
        <v>7807</v>
      </c>
      <c r="E103" s="249" t="s">
        <v>7808</v>
      </c>
      <c r="F103" s="249" t="s">
        <v>7812</v>
      </c>
      <c r="G103" s="248" t="s">
        <v>7810</v>
      </c>
      <c r="H103" s="248" t="s">
        <v>1939</v>
      </c>
      <c r="I103" s="248"/>
      <c r="J103" s="248"/>
      <c r="K103" s="252">
        <v>43899</v>
      </c>
      <c r="L103" s="250" t="s">
        <v>7813</v>
      </c>
      <c r="M103" s="182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</row>
    <row r="104" spans="1:115" s="210" customFormat="1" ht="38.25">
      <c r="A104" s="18"/>
      <c r="B104" s="18">
        <v>38</v>
      </c>
      <c r="C104" s="244" t="s">
        <v>7814</v>
      </c>
      <c r="D104" s="251" t="s">
        <v>7807</v>
      </c>
      <c r="E104" s="249" t="s">
        <v>7808</v>
      </c>
      <c r="F104" s="249" t="s">
        <v>7815</v>
      </c>
      <c r="G104" s="248" t="s">
        <v>7816</v>
      </c>
      <c r="H104" s="248" t="s">
        <v>1939</v>
      </c>
      <c r="I104" s="248"/>
      <c r="J104" s="248"/>
      <c r="K104" s="252">
        <v>43900</v>
      </c>
      <c r="L104" s="250" t="s">
        <v>7817</v>
      </c>
      <c r="M104" s="208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</row>
    <row r="105" spans="1:115" s="210" customFormat="1" ht="38.25">
      <c r="A105" s="18"/>
      <c r="B105" s="18">
        <v>39</v>
      </c>
      <c r="C105" s="244" t="s">
        <v>1204</v>
      </c>
      <c r="D105" s="251" t="s">
        <v>7818</v>
      </c>
      <c r="E105" s="249" t="s">
        <v>7808</v>
      </c>
      <c r="F105" s="249" t="s">
        <v>7819</v>
      </c>
      <c r="G105" s="248" t="s">
        <v>7816</v>
      </c>
      <c r="H105" s="248" t="s">
        <v>1939</v>
      </c>
      <c r="I105" s="248"/>
      <c r="J105" s="248"/>
      <c r="K105" s="252">
        <v>43900</v>
      </c>
      <c r="L105" s="250" t="s">
        <v>7820</v>
      </c>
      <c r="M105" s="208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</row>
    <row r="106" spans="1:115" s="210" customFormat="1" ht="38.25">
      <c r="A106" s="18"/>
      <c r="B106" s="18">
        <v>40</v>
      </c>
      <c r="C106" s="244" t="s">
        <v>7821</v>
      </c>
      <c r="D106" s="251" t="s">
        <v>7822</v>
      </c>
      <c r="E106" s="249" t="s">
        <v>7808</v>
      </c>
      <c r="F106" s="249" t="s">
        <v>7823</v>
      </c>
      <c r="G106" s="248" t="s">
        <v>7824</v>
      </c>
      <c r="H106" s="248" t="s">
        <v>1939</v>
      </c>
      <c r="I106" s="248"/>
      <c r="J106" s="248"/>
      <c r="K106" s="252">
        <v>43901</v>
      </c>
      <c r="L106" s="250" t="s">
        <v>7825</v>
      </c>
      <c r="M106" s="182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</row>
    <row r="107" spans="1:115" s="210" customFormat="1" ht="38.25">
      <c r="A107" s="18"/>
      <c r="B107" s="18">
        <v>41</v>
      </c>
      <c r="C107" s="244" t="s">
        <v>8037</v>
      </c>
      <c r="D107" s="251" t="s">
        <v>8038</v>
      </c>
      <c r="E107" s="249" t="s">
        <v>8039</v>
      </c>
      <c r="F107" s="249" t="s">
        <v>8040</v>
      </c>
      <c r="G107" s="248" t="s">
        <v>8041</v>
      </c>
      <c r="H107" s="248" t="s">
        <v>1939</v>
      </c>
      <c r="I107" s="248"/>
      <c r="J107" s="248"/>
      <c r="K107" s="252">
        <v>43959</v>
      </c>
      <c r="L107" s="250" t="s">
        <v>8042</v>
      </c>
      <c r="M107" s="208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</row>
    <row r="108" spans="1:115" s="210" customFormat="1" ht="38.25">
      <c r="A108" s="18"/>
      <c r="B108" s="18">
        <v>42</v>
      </c>
      <c r="C108" s="244" t="s">
        <v>151</v>
      </c>
      <c r="D108" s="251" t="s">
        <v>9234</v>
      </c>
      <c r="E108" s="249" t="s">
        <v>9235</v>
      </c>
      <c r="F108" s="249" t="s">
        <v>9236</v>
      </c>
      <c r="G108" s="248" t="s">
        <v>9237</v>
      </c>
      <c r="H108" s="248" t="s">
        <v>1939</v>
      </c>
      <c r="I108" s="248"/>
      <c r="J108" s="248"/>
      <c r="K108" s="252">
        <v>44028</v>
      </c>
      <c r="L108" s="250" t="s">
        <v>9238</v>
      </c>
      <c r="M108" s="182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</row>
    <row r="109" spans="1:115" s="210" customFormat="1" ht="38.25">
      <c r="A109" s="18"/>
      <c r="B109" s="18">
        <v>43</v>
      </c>
      <c r="C109" s="253" t="s">
        <v>9239</v>
      </c>
      <c r="D109" s="254" t="s">
        <v>242</v>
      </c>
      <c r="E109" s="255" t="s">
        <v>9240</v>
      </c>
      <c r="F109" s="255" t="s">
        <v>9241</v>
      </c>
      <c r="G109" s="254" t="s">
        <v>5349</v>
      </c>
      <c r="H109" s="254" t="s">
        <v>1939</v>
      </c>
      <c r="I109" s="441"/>
      <c r="J109" s="441"/>
      <c r="K109" s="255">
        <v>44035</v>
      </c>
      <c r="L109" s="255" t="s">
        <v>9242</v>
      </c>
      <c r="M109" s="182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</row>
    <row r="110" spans="1:115" s="210" customFormat="1" ht="63.75">
      <c r="A110" s="18"/>
      <c r="B110" s="18">
        <v>44</v>
      </c>
      <c r="C110" s="253" t="s">
        <v>140</v>
      </c>
      <c r="D110" s="254" t="s">
        <v>187</v>
      </c>
      <c r="E110" s="255" t="s">
        <v>188</v>
      </c>
      <c r="F110" s="255" t="s">
        <v>189</v>
      </c>
      <c r="G110" s="254" t="s">
        <v>190</v>
      </c>
      <c r="H110" s="254" t="s">
        <v>1939</v>
      </c>
      <c r="I110" s="442"/>
      <c r="J110" s="442"/>
      <c r="K110" s="255">
        <v>43115</v>
      </c>
      <c r="L110" s="256" t="s">
        <v>191</v>
      </c>
      <c r="M110" s="208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</row>
    <row r="111" spans="1:115" s="210" customFormat="1" ht="38.25">
      <c r="A111" s="18"/>
      <c r="B111" s="18">
        <v>45</v>
      </c>
      <c r="C111" s="253" t="s">
        <v>141</v>
      </c>
      <c r="D111" s="254" t="s">
        <v>192</v>
      </c>
      <c r="E111" s="255" t="s">
        <v>193</v>
      </c>
      <c r="F111" s="255" t="s">
        <v>194</v>
      </c>
      <c r="G111" s="254" t="s">
        <v>195</v>
      </c>
      <c r="H111" s="254" t="s">
        <v>1939</v>
      </c>
      <c r="I111" s="442"/>
      <c r="J111" s="442"/>
      <c r="K111" s="255">
        <v>43112</v>
      </c>
      <c r="L111" s="256" t="s">
        <v>196</v>
      </c>
      <c r="M111" s="208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</row>
    <row r="112" spans="1:115" s="210" customFormat="1" ht="51">
      <c r="A112" s="18"/>
      <c r="B112" s="18">
        <v>46</v>
      </c>
      <c r="C112" s="253" t="s">
        <v>142</v>
      </c>
      <c r="D112" s="254" t="s">
        <v>197</v>
      </c>
      <c r="E112" s="255" t="s">
        <v>2959</v>
      </c>
      <c r="F112" s="255" t="s">
        <v>198</v>
      </c>
      <c r="G112" s="254" t="s">
        <v>4081</v>
      </c>
      <c r="H112" s="254" t="s">
        <v>1939</v>
      </c>
      <c r="I112" s="442"/>
      <c r="J112" s="442"/>
      <c r="K112" s="255">
        <v>43116</v>
      </c>
      <c r="L112" s="256" t="s">
        <v>199</v>
      </c>
      <c r="M112" s="208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</row>
    <row r="113" spans="1:115" s="210" customFormat="1" ht="63.75">
      <c r="A113" s="18"/>
      <c r="B113" s="18">
        <v>48</v>
      </c>
      <c r="C113" s="253" t="s">
        <v>144</v>
      </c>
      <c r="D113" s="254" t="s">
        <v>200</v>
      </c>
      <c r="E113" s="255" t="s">
        <v>201</v>
      </c>
      <c r="F113" s="255" t="s">
        <v>202</v>
      </c>
      <c r="G113" s="254" t="s">
        <v>203</v>
      </c>
      <c r="H113" s="254" t="s">
        <v>1939</v>
      </c>
      <c r="I113" s="442"/>
      <c r="J113" s="442"/>
      <c r="K113" s="255">
        <v>43174</v>
      </c>
      <c r="L113" s="256" t="s">
        <v>204</v>
      </c>
      <c r="M113" s="211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</row>
    <row r="114" spans="1:115" s="210" customFormat="1" ht="51">
      <c r="A114" s="18"/>
      <c r="B114" s="18">
        <v>49</v>
      </c>
      <c r="C114" s="253" t="s">
        <v>145</v>
      </c>
      <c r="D114" s="254" t="s">
        <v>205</v>
      </c>
      <c r="E114" s="255" t="s">
        <v>206</v>
      </c>
      <c r="F114" s="255" t="s">
        <v>207</v>
      </c>
      <c r="G114" s="254" t="s">
        <v>208</v>
      </c>
      <c r="H114" s="254" t="s">
        <v>1939</v>
      </c>
      <c r="I114" s="442"/>
      <c r="J114" s="442"/>
      <c r="K114" s="255">
        <v>42936</v>
      </c>
      <c r="L114" s="256" t="s">
        <v>209</v>
      </c>
      <c r="M114" s="211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</row>
    <row r="115" spans="1:115" s="210" customFormat="1" ht="51">
      <c r="A115" s="18"/>
      <c r="B115" s="18">
        <v>50</v>
      </c>
      <c r="C115" s="257" t="s">
        <v>5392</v>
      </c>
      <c r="D115" s="215" t="s">
        <v>5388</v>
      </c>
      <c r="E115" s="229" t="s">
        <v>5389</v>
      </c>
      <c r="F115" s="229" t="s">
        <v>5390</v>
      </c>
      <c r="G115" s="215" t="s">
        <v>5391</v>
      </c>
      <c r="H115" s="215" t="s">
        <v>1939</v>
      </c>
      <c r="I115" s="443"/>
      <c r="J115" s="443"/>
      <c r="K115" s="229">
        <v>43431</v>
      </c>
      <c r="L115" s="256" t="s">
        <v>5390</v>
      </c>
      <c r="M115" s="211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</row>
    <row r="116" spans="1:115" s="210" customFormat="1" ht="38.25">
      <c r="A116" s="18"/>
      <c r="B116" s="18">
        <v>51</v>
      </c>
      <c r="C116" s="257" t="s">
        <v>146</v>
      </c>
      <c r="D116" s="215" t="s">
        <v>210</v>
      </c>
      <c r="E116" s="229" t="s">
        <v>211</v>
      </c>
      <c r="F116" s="229" t="s">
        <v>212</v>
      </c>
      <c r="G116" s="215" t="s">
        <v>213</v>
      </c>
      <c r="H116" s="215" t="s">
        <v>1939</v>
      </c>
      <c r="I116" s="444"/>
      <c r="J116" s="444"/>
      <c r="K116" s="229">
        <v>43217</v>
      </c>
      <c r="L116" s="229" t="s">
        <v>1940</v>
      </c>
      <c r="M116" s="211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</row>
    <row r="117" spans="1:115" s="210" customFormat="1" ht="51">
      <c r="A117" s="18"/>
      <c r="B117" s="18">
        <v>52</v>
      </c>
      <c r="C117" s="257" t="s">
        <v>2951</v>
      </c>
      <c r="D117" s="215" t="s">
        <v>2963</v>
      </c>
      <c r="E117" s="229" t="s">
        <v>2964</v>
      </c>
      <c r="F117" s="229" t="s">
        <v>2965</v>
      </c>
      <c r="G117" s="215" t="s">
        <v>2966</v>
      </c>
      <c r="H117" s="215" t="s">
        <v>1939</v>
      </c>
      <c r="I117" s="444"/>
      <c r="J117" s="444"/>
      <c r="K117" s="229">
        <v>43119</v>
      </c>
      <c r="L117" s="229" t="s">
        <v>2967</v>
      </c>
      <c r="M117" s="208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</row>
    <row r="118" spans="1:115" s="210" customFormat="1" ht="114.75">
      <c r="A118" s="18"/>
      <c r="B118" s="18">
        <v>53</v>
      </c>
      <c r="C118" s="257" t="s">
        <v>2950</v>
      </c>
      <c r="D118" s="215" t="s">
        <v>2960</v>
      </c>
      <c r="E118" s="229" t="s">
        <v>2961</v>
      </c>
      <c r="F118" s="229" t="s">
        <v>2962</v>
      </c>
      <c r="G118" s="215" t="s">
        <v>4082</v>
      </c>
      <c r="H118" s="215" t="s">
        <v>11</v>
      </c>
      <c r="I118" s="444"/>
      <c r="J118" s="444"/>
      <c r="K118" s="229">
        <v>43006</v>
      </c>
      <c r="L118" s="229" t="s">
        <v>4083</v>
      </c>
      <c r="M118" s="208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</row>
    <row r="119" spans="1:115" s="210" customFormat="1" ht="89.25">
      <c r="A119" s="18"/>
      <c r="B119" s="18">
        <v>54</v>
      </c>
      <c r="C119" s="445" t="s">
        <v>2952</v>
      </c>
      <c r="D119" s="228" t="s">
        <v>2968</v>
      </c>
      <c r="E119" s="228" t="s">
        <v>2969</v>
      </c>
      <c r="F119" s="228" t="s">
        <v>2970</v>
      </c>
      <c r="G119" s="228" t="s">
        <v>4606</v>
      </c>
      <c r="H119" s="215" t="s">
        <v>1939</v>
      </c>
      <c r="I119" s="228"/>
      <c r="J119" s="228"/>
      <c r="K119" s="230">
        <v>43239</v>
      </c>
      <c r="L119" s="228" t="s">
        <v>2971</v>
      </c>
      <c r="M119" s="208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</row>
    <row r="120" spans="1:115" s="210" customFormat="1" ht="63.75">
      <c r="A120" s="18"/>
      <c r="B120" s="18">
        <v>55</v>
      </c>
      <c r="C120" s="445" t="s">
        <v>6796</v>
      </c>
      <c r="D120" s="228" t="s">
        <v>8488</v>
      </c>
      <c r="E120" s="228" t="s">
        <v>6797</v>
      </c>
      <c r="F120" s="228" t="s">
        <v>6798</v>
      </c>
      <c r="G120" s="228" t="s">
        <v>6799</v>
      </c>
      <c r="H120" s="215" t="s">
        <v>1939</v>
      </c>
      <c r="I120" s="228"/>
      <c r="J120" s="228"/>
      <c r="K120" s="230">
        <v>43504</v>
      </c>
      <c r="L120" s="228" t="s">
        <v>6800</v>
      </c>
      <c r="M120" s="212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</row>
    <row r="121" spans="1:115" s="210" customFormat="1" ht="76.5">
      <c r="A121" s="18"/>
      <c r="B121" s="18">
        <v>56</v>
      </c>
      <c r="C121" s="445" t="s">
        <v>7538</v>
      </c>
      <c r="D121" s="228" t="s">
        <v>8489</v>
      </c>
      <c r="E121" s="228" t="s">
        <v>7539</v>
      </c>
      <c r="F121" s="228" t="s">
        <v>7540</v>
      </c>
      <c r="G121" s="228" t="s">
        <v>7541</v>
      </c>
      <c r="H121" s="215" t="s">
        <v>1939</v>
      </c>
      <c r="I121" s="228"/>
      <c r="J121" s="228"/>
      <c r="K121" s="230">
        <v>43844</v>
      </c>
      <c r="L121" s="228" t="s">
        <v>7543</v>
      </c>
      <c r="M121" s="212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</row>
    <row r="122" spans="1:115" s="210" customFormat="1" ht="76.5">
      <c r="A122" s="18"/>
      <c r="B122" s="18">
        <v>57</v>
      </c>
      <c r="C122" s="257" t="s">
        <v>7538</v>
      </c>
      <c r="D122" s="215" t="s">
        <v>8490</v>
      </c>
      <c r="E122" s="229" t="s">
        <v>7539</v>
      </c>
      <c r="F122" s="229" t="s">
        <v>7544</v>
      </c>
      <c r="G122" s="215" t="s">
        <v>7545</v>
      </c>
      <c r="H122" s="215" t="s">
        <v>1939</v>
      </c>
      <c r="I122" s="444"/>
      <c r="J122" s="444"/>
      <c r="K122" s="229">
        <v>43844</v>
      </c>
      <c r="L122" s="259" t="s">
        <v>7546</v>
      </c>
      <c r="M122" s="212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</row>
    <row r="123" spans="1:115" s="210" customFormat="1" ht="38.25">
      <c r="A123" s="18"/>
      <c r="B123" s="18">
        <v>58</v>
      </c>
      <c r="C123" s="247" t="s">
        <v>2508</v>
      </c>
      <c r="D123" s="248" t="s">
        <v>1941</v>
      </c>
      <c r="E123" s="249" t="s">
        <v>2504</v>
      </c>
      <c r="F123" s="249" t="s">
        <v>2505</v>
      </c>
      <c r="G123" s="248" t="s">
        <v>2506</v>
      </c>
      <c r="H123" s="248" t="s">
        <v>1939</v>
      </c>
      <c r="I123" s="439"/>
      <c r="J123" s="439"/>
      <c r="K123" s="249">
        <v>43235</v>
      </c>
      <c r="L123" s="250" t="s">
        <v>2507</v>
      </c>
      <c r="M123" s="208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</row>
    <row r="124" spans="1:115" s="210" customFormat="1" ht="38.25">
      <c r="A124" s="18"/>
      <c r="B124" s="18">
        <v>59</v>
      </c>
      <c r="C124" s="247" t="s">
        <v>156</v>
      </c>
      <c r="D124" s="248" t="s">
        <v>252</v>
      </c>
      <c r="E124" s="249" t="s">
        <v>253</v>
      </c>
      <c r="F124" s="249" t="s">
        <v>254</v>
      </c>
      <c r="G124" s="248" t="s">
        <v>213</v>
      </c>
      <c r="H124" s="248" t="s">
        <v>1939</v>
      </c>
      <c r="I124" s="439"/>
      <c r="J124" s="439"/>
      <c r="K124" s="249">
        <v>43235</v>
      </c>
      <c r="L124" s="250" t="s">
        <v>255</v>
      </c>
      <c r="M124" s="208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</row>
    <row r="125" spans="1:115" s="210" customFormat="1" ht="63.75">
      <c r="A125" s="18"/>
      <c r="B125" s="18">
        <v>60</v>
      </c>
      <c r="C125" s="247" t="s">
        <v>157</v>
      </c>
      <c r="D125" s="248" t="s">
        <v>256</v>
      </c>
      <c r="E125" s="249" t="s">
        <v>257</v>
      </c>
      <c r="F125" s="249" t="s">
        <v>258</v>
      </c>
      <c r="G125" s="248" t="s">
        <v>259</v>
      </c>
      <c r="H125" s="248" t="s">
        <v>1939</v>
      </c>
      <c r="I125" s="439"/>
      <c r="J125" s="439"/>
      <c r="K125" s="249">
        <v>43152</v>
      </c>
      <c r="L125" s="250" t="s">
        <v>260</v>
      </c>
      <c r="M125" s="208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</row>
    <row r="126" spans="1:115" s="210" customFormat="1" ht="38.25">
      <c r="A126" s="18"/>
      <c r="B126" s="18">
        <v>61</v>
      </c>
      <c r="C126" s="247" t="s">
        <v>155</v>
      </c>
      <c r="D126" s="248" t="s">
        <v>248</v>
      </c>
      <c r="E126" s="249" t="s">
        <v>249</v>
      </c>
      <c r="F126" s="249" t="s">
        <v>250</v>
      </c>
      <c r="G126" s="248" t="s">
        <v>5224</v>
      </c>
      <c r="H126" s="248" t="s">
        <v>1939</v>
      </c>
      <c r="I126" s="439"/>
      <c r="J126" s="439"/>
      <c r="K126" s="249">
        <v>43137</v>
      </c>
      <c r="L126" s="250" t="s">
        <v>251</v>
      </c>
      <c r="M126" s="208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</row>
    <row r="127" spans="1:115" s="210" customFormat="1" ht="127.5">
      <c r="A127" s="18"/>
      <c r="B127" s="18">
        <v>62</v>
      </c>
      <c r="C127" s="247" t="s">
        <v>2978</v>
      </c>
      <c r="D127" s="248" t="s">
        <v>2980</v>
      </c>
      <c r="E127" s="249" t="s">
        <v>266</v>
      </c>
      <c r="F127" s="249" t="s">
        <v>267</v>
      </c>
      <c r="G127" s="248" t="s">
        <v>2981</v>
      </c>
      <c r="H127" s="248" t="s">
        <v>1939</v>
      </c>
      <c r="I127" s="439"/>
      <c r="J127" s="439"/>
      <c r="K127" s="249" t="s">
        <v>5555</v>
      </c>
      <c r="L127" s="249" t="s">
        <v>2982</v>
      </c>
      <c r="M127" s="208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</row>
    <row r="128" spans="1:115" s="210" customFormat="1" ht="38.25">
      <c r="A128" s="18"/>
      <c r="B128" s="18">
        <v>63</v>
      </c>
      <c r="C128" s="247" t="s">
        <v>2611</v>
      </c>
      <c r="D128" s="248" t="s">
        <v>2606</v>
      </c>
      <c r="E128" s="249" t="s">
        <v>2607</v>
      </c>
      <c r="F128" s="249" t="s">
        <v>2608</v>
      </c>
      <c r="G128" s="248" t="s">
        <v>4320</v>
      </c>
      <c r="H128" s="248" t="s">
        <v>1939</v>
      </c>
      <c r="I128" s="439"/>
      <c r="J128" s="439"/>
      <c r="K128" s="249">
        <v>43166</v>
      </c>
      <c r="L128" s="249" t="s">
        <v>4321</v>
      </c>
      <c r="M128" s="208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</row>
    <row r="129" spans="1:115" s="210" customFormat="1" ht="38.25">
      <c r="A129" s="18"/>
      <c r="B129" s="18">
        <v>64</v>
      </c>
      <c r="C129" s="247" t="s">
        <v>2979</v>
      </c>
      <c r="D129" s="248" t="s">
        <v>2983</v>
      </c>
      <c r="E129" s="249" t="s">
        <v>2984</v>
      </c>
      <c r="F129" s="249" t="s">
        <v>2985</v>
      </c>
      <c r="G129" s="248" t="s">
        <v>2986</v>
      </c>
      <c r="H129" s="248" t="s">
        <v>1939</v>
      </c>
      <c r="I129" s="439"/>
      <c r="J129" s="439"/>
      <c r="K129" s="249">
        <v>43138</v>
      </c>
      <c r="L129" s="249" t="s">
        <v>2987</v>
      </c>
      <c r="M129" s="21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</row>
    <row r="130" spans="1:115" s="210" customFormat="1" ht="38.25">
      <c r="A130" s="18"/>
      <c r="B130" s="18">
        <v>65</v>
      </c>
      <c r="C130" s="247" t="s">
        <v>3843</v>
      </c>
      <c r="D130" s="248" t="s">
        <v>3846</v>
      </c>
      <c r="E130" s="249" t="s">
        <v>3847</v>
      </c>
      <c r="F130" s="249" t="s">
        <v>3848</v>
      </c>
      <c r="G130" s="248" t="s">
        <v>3849</v>
      </c>
      <c r="H130" s="248" t="s">
        <v>1939</v>
      </c>
      <c r="I130" s="439"/>
      <c r="J130" s="439"/>
      <c r="K130" s="249">
        <v>43174</v>
      </c>
      <c r="L130" s="249" t="s">
        <v>3850</v>
      </c>
      <c r="M130" s="208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</row>
    <row r="131" spans="1:115" s="210" customFormat="1" ht="38.25">
      <c r="A131" s="18"/>
      <c r="B131" s="18">
        <v>66</v>
      </c>
      <c r="C131" s="247" t="s">
        <v>5566</v>
      </c>
      <c r="D131" s="248" t="s">
        <v>5556</v>
      </c>
      <c r="E131" s="249" t="s">
        <v>5557</v>
      </c>
      <c r="F131" s="249" t="s">
        <v>5558</v>
      </c>
      <c r="G131" s="248" t="s">
        <v>5559</v>
      </c>
      <c r="H131" s="248" t="s">
        <v>11</v>
      </c>
      <c r="I131" s="439"/>
      <c r="J131" s="439"/>
      <c r="K131" s="249">
        <v>43447</v>
      </c>
      <c r="L131" s="249" t="s">
        <v>5560</v>
      </c>
      <c r="M131" s="208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</row>
    <row r="132" spans="1:115" s="210" customFormat="1" ht="38.25">
      <c r="A132" s="18"/>
      <c r="B132" s="18">
        <v>67</v>
      </c>
      <c r="C132" s="247" t="s">
        <v>4325</v>
      </c>
      <c r="D132" s="248" t="s">
        <v>4322</v>
      </c>
      <c r="E132" s="249" t="s">
        <v>4323</v>
      </c>
      <c r="F132" s="249" t="s">
        <v>4324</v>
      </c>
      <c r="G132" s="248" t="s">
        <v>5128</v>
      </c>
      <c r="H132" s="248" t="s">
        <v>11</v>
      </c>
      <c r="I132" s="439"/>
      <c r="J132" s="439"/>
      <c r="K132" s="249">
        <v>43306</v>
      </c>
      <c r="L132" s="249" t="s">
        <v>5129</v>
      </c>
      <c r="M132" s="208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</row>
    <row r="133" spans="1:115" s="210" customFormat="1" ht="38.25">
      <c r="A133" s="18"/>
      <c r="B133" s="18">
        <v>68</v>
      </c>
      <c r="C133" s="247" t="s">
        <v>5141</v>
      </c>
      <c r="D133" s="248" t="s">
        <v>5130</v>
      </c>
      <c r="E133" s="249" t="s">
        <v>5131</v>
      </c>
      <c r="F133" s="249" t="s">
        <v>5132</v>
      </c>
      <c r="G133" s="248" t="s">
        <v>186</v>
      </c>
      <c r="H133" s="248" t="s">
        <v>11</v>
      </c>
      <c r="I133" s="439"/>
      <c r="J133" s="439"/>
      <c r="K133" s="249">
        <v>43305</v>
      </c>
      <c r="L133" s="249" t="s">
        <v>5133</v>
      </c>
      <c r="M133" s="208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</row>
    <row r="134" spans="1:115" s="210" customFormat="1" ht="38.25">
      <c r="A134" s="18"/>
      <c r="B134" s="18">
        <v>69</v>
      </c>
      <c r="C134" s="247" t="s">
        <v>5142</v>
      </c>
      <c r="D134" s="248" t="s">
        <v>5134</v>
      </c>
      <c r="E134" s="249" t="s">
        <v>5135</v>
      </c>
      <c r="F134" s="249" t="s">
        <v>5136</v>
      </c>
      <c r="G134" s="248" t="s">
        <v>5137</v>
      </c>
      <c r="H134" s="248" t="s">
        <v>11</v>
      </c>
      <c r="I134" s="439"/>
      <c r="J134" s="439"/>
      <c r="K134" s="249">
        <v>43304</v>
      </c>
      <c r="L134" s="249" t="s">
        <v>5138</v>
      </c>
      <c r="M134" s="208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</row>
    <row r="135" spans="1:115" s="210" customFormat="1" ht="38.25">
      <c r="A135" s="18"/>
      <c r="B135" s="18">
        <v>70</v>
      </c>
      <c r="C135" s="247" t="s">
        <v>5143</v>
      </c>
      <c r="D135" s="248" t="s">
        <v>5130</v>
      </c>
      <c r="E135" s="249" t="s">
        <v>5131</v>
      </c>
      <c r="F135" s="249" t="s">
        <v>5139</v>
      </c>
      <c r="G135" s="248" t="s">
        <v>186</v>
      </c>
      <c r="H135" s="248" t="s">
        <v>11</v>
      </c>
      <c r="I135" s="439"/>
      <c r="J135" s="439"/>
      <c r="K135" s="249">
        <v>43305</v>
      </c>
      <c r="L135" s="249" t="s">
        <v>5140</v>
      </c>
      <c r="M135" s="208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</row>
    <row r="136" spans="1:115" s="210" customFormat="1" ht="38.25">
      <c r="A136" s="18"/>
      <c r="B136" s="18">
        <v>71</v>
      </c>
      <c r="C136" s="247" t="s">
        <v>5567</v>
      </c>
      <c r="D136" s="248" t="s">
        <v>5561</v>
      </c>
      <c r="E136" s="249" t="s">
        <v>5562</v>
      </c>
      <c r="F136" s="249" t="s">
        <v>5563</v>
      </c>
      <c r="G136" s="248" t="s">
        <v>5564</v>
      </c>
      <c r="H136" s="248" t="s">
        <v>11</v>
      </c>
      <c r="I136" s="439"/>
      <c r="J136" s="439"/>
      <c r="K136" s="249">
        <v>43742</v>
      </c>
      <c r="L136" s="249" t="s">
        <v>5565</v>
      </c>
      <c r="M136" s="208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</row>
    <row r="137" spans="1:115" s="210" customFormat="1" ht="38.25">
      <c r="A137" s="18"/>
      <c r="B137" s="18">
        <v>72</v>
      </c>
      <c r="C137" s="247" t="s">
        <v>165</v>
      </c>
      <c r="D137" s="248" t="s">
        <v>290</v>
      </c>
      <c r="E137" s="249" t="s">
        <v>291</v>
      </c>
      <c r="F137" s="249" t="s">
        <v>292</v>
      </c>
      <c r="G137" s="248" t="s">
        <v>293</v>
      </c>
      <c r="H137" s="248" t="s">
        <v>1939</v>
      </c>
      <c r="I137" s="439"/>
      <c r="J137" s="439"/>
      <c r="K137" s="249">
        <v>42936</v>
      </c>
      <c r="L137" s="249" t="s">
        <v>294</v>
      </c>
      <c r="M137" s="208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</row>
    <row r="138" spans="1:115" s="210" customFormat="1" ht="76.5">
      <c r="A138" s="18"/>
      <c r="B138" s="18">
        <v>73</v>
      </c>
      <c r="C138" s="247" t="s">
        <v>166</v>
      </c>
      <c r="D138" s="248" t="s">
        <v>2972</v>
      </c>
      <c r="E138" s="249" t="s">
        <v>220</v>
      </c>
      <c r="F138" s="249" t="s">
        <v>2973</v>
      </c>
      <c r="G138" s="248" t="s">
        <v>1952</v>
      </c>
      <c r="H138" s="248" t="s">
        <v>1939</v>
      </c>
      <c r="I138" s="439"/>
      <c r="J138" s="439"/>
      <c r="K138" s="249">
        <v>43083</v>
      </c>
      <c r="L138" s="249" t="s">
        <v>1953</v>
      </c>
      <c r="M138" s="208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</row>
    <row r="139" spans="1:115" s="210" customFormat="1" ht="38.25">
      <c r="A139" s="18"/>
      <c r="B139" s="18">
        <v>74</v>
      </c>
      <c r="C139" s="247" t="s">
        <v>161</v>
      </c>
      <c r="D139" s="248" t="s">
        <v>274</v>
      </c>
      <c r="E139" s="249" t="s">
        <v>275</v>
      </c>
      <c r="F139" s="249" t="s">
        <v>276</v>
      </c>
      <c r="G139" s="248" t="s">
        <v>277</v>
      </c>
      <c r="H139" s="248" t="s">
        <v>1939</v>
      </c>
      <c r="I139" s="439"/>
      <c r="J139" s="439"/>
      <c r="K139" s="249">
        <v>42942</v>
      </c>
      <c r="L139" s="249" t="s">
        <v>278</v>
      </c>
      <c r="M139" s="208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</row>
    <row r="140" spans="1:115" s="210" customFormat="1" ht="51">
      <c r="A140" s="18"/>
      <c r="B140" s="18">
        <v>75</v>
      </c>
      <c r="C140" s="247" t="s">
        <v>162</v>
      </c>
      <c r="D140" s="248" t="s">
        <v>279</v>
      </c>
      <c r="E140" s="249" t="s">
        <v>280</v>
      </c>
      <c r="F140" s="249" t="s">
        <v>281</v>
      </c>
      <c r="G140" s="248" t="s">
        <v>282</v>
      </c>
      <c r="H140" s="248" t="s">
        <v>1939</v>
      </c>
      <c r="I140" s="439"/>
      <c r="J140" s="439"/>
      <c r="K140" s="249">
        <v>42941</v>
      </c>
      <c r="L140" s="249" t="s">
        <v>283</v>
      </c>
      <c r="M140" s="208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</row>
    <row r="141" spans="1:115" s="210" customFormat="1" ht="51">
      <c r="A141" s="18"/>
      <c r="B141" s="18">
        <v>76</v>
      </c>
      <c r="C141" s="247" t="s">
        <v>1170</v>
      </c>
      <c r="D141" s="248" t="s">
        <v>2988</v>
      </c>
      <c r="E141" s="249" t="s">
        <v>2989</v>
      </c>
      <c r="F141" s="249" t="s">
        <v>2990</v>
      </c>
      <c r="G141" s="248" t="s">
        <v>2991</v>
      </c>
      <c r="H141" s="248" t="s">
        <v>1939</v>
      </c>
      <c r="I141" s="439"/>
      <c r="J141" s="439"/>
      <c r="K141" s="249">
        <v>43030</v>
      </c>
      <c r="L141" s="249" t="s">
        <v>2992</v>
      </c>
      <c r="M141" s="208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</row>
    <row r="142" spans="1:115" s="210" customFormat="1" ht="51">
      <c r="A142" s="18"/>
      <c r="B142" s="18">
        <v>77</v>
      </c>
      <c r="C142" s="247" t="s">
        <v>142</v>
      </c>
      <c r="D142" s="248" t="s">
        <v>2993</v>
      </c>
      <c r="E142" s="249" t="s">
        <v>2994</v>
      </c>
      <c r="F142" s="249" t="s">
        <v>2995</v>
      </c>
      <c r="G142" s="248" t="s">
        <v>2996</v>
      </c>
      <c r="H142" s="248" t="s">
        <v>1939</v>
      </c>
      <c r="I142" s="439"/>
      <c r="J142" s="439"/>
      <c r="K142" s="249">
        <v>43041</v>
      </c>
      <c r="L142" s="249" t="s">
        <v>2997</v>
      </c>
      <c r="M142" s="208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</row>
    <row r="143" spans="1:115" s="210" customFormat="1" ht="140.25">
      <c r="A143" s="18"/>
      <c r="B143" s="18">
        <v>78</v>
      </c>
      <c r="C143" s="247" t="s">
        <v>3844</v>
      </c>
      <c r="D143" s="248" t="s">
        <v>3851</v>
      </c>
      <c r="E143" s="249" t="s">
        <v>3852</v>
      </c>
      <c r="F143" s="249" t="s">
        <v>3853</v>
      </c>
      <c r="G143" s="248" t="s">
        <v>3854</v>
      </c>
      <c r="H143" s="248" t="s">
        <v>1939</v>
      </c>
      <c r="I143" s="439"/>
      <c r="J143" s="439"/>
      <c r="K143" s="249">
        <v>43005</v>
      </c>
      <c r="L143" s="249" t="s">
        <v>3855</v>
      </c>
      <c r="M143" s="212" t="s">
        <v>268</v>
      </c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</row>
    <row r="144" spans="1:115" s="210" customFormat="1" ht="38.25">
      <c r="A144" s="18"/>
      <c r="B144" s="18">
        <v>79</v>
      </c>
      <c r="C144" s="446" t="s">
        <v>7826</v>
      </c>
      <c r="D144" s="260" t="s">
        <v>7827</v>
      </c>
      <c r="E144" s="260" t="s">
        <v>7828</v>
      </c>
      <c r="F144" s="260" t="s">
        <v>7829</v>
      </c>
      <c r="G144" s="260" t="s">
        <v>7830</v>
      </c>
      <c r="H144" s="248" t="s">
        <v>1939</v>
      </c>
      <c r="I144" s="260"/>
      <c r="J144" s="260"/>
      <c r="K144" s="447">
        <v>43945</v>
      </c>
      <c r="L144" s="260" t="s">
        <v>7832</v>
      </c>
      <c r="M144" s="212" t="s">
        <v>268</v>
      </c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</row>
    <row r="145" spans="1:115" s="210" customFormat="1" ht="38.25">
      <c r="A145" s="18"/>
      <c r="B145" s="18">
        <v>80</v>
      </c>
      <c r="C145" s="247" t="s">
        <v>7833</v>
      </c>
      <c r="D145" s="248" t="s">
        <v>7827</v>
      </c>
      <c r="E145" s="249" t="s">
        <v>7834</v>
      </c>
      <c r="F145" s="249" t="s">
        <v>7835</v>
      </c>
      <c r="G145" s="248" t="s">
        <v>7836</v>
      </c>
      <c r="H145" s="248" t="s">
        <v>1939</v>
      </c>
      <c r="I145" s="439"/>
      <c r="J145" s="439"/>
      <c r="K145" s="249">
        <v>43920</v>
      </c>
      <c r="L145" s="249" t="s">
        <v>7837</v>
      </c>
      <c r="M145" s="208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</row>
    <row r="146" spans="1:115" s="210" customFormat="1" ht="47.25" customHeight="1">
      <c r="A146" s="18"/>
      <c r="B146" s="18">
        <v>81</v>
      </c>
      <c r="C146" s="247" t="s">
        <v>7838</v>
      </c>
      <c r="D146" s="248" t="s">
        <v>7839</v>
      </c>
      <c r="E146" s="249" t="s">
        <v>7840</v>
      </c>
      <c r="F146" s="249" t="s">
        <v>7841</v>
      </c>
      <c r="G146" s="248" t="s">
        <v>7842</v>
      </c>
      <c r="H146" s="248" t="s">
        <v>1939</v>
      </c>
      <c r="I146" s="439"/>
      <c r="J146" s="439"/>
      <c r="K146" s="249">
        <v>43920</v>
      </c>
      <c r="L146" s="249" t="s">
        <v>7843</v>
      </c>
      <c r="M146" s="208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</row>
    <row r="147" spans="1:115" s="210" customFormat="1" ht="38.25">
      <c r="A147" s="18"/>
      <c r="B147" s="18">
        <v>82</v>
      </c>
      <c r="C147" s="247" t="s">
        <v>8491</v>
      </c>
      <c r="D147" s="248" t="s">
        <v>8492</v>
      </c>
      <c r="E147" s="249" t="s">
        <v>8493</v>
      </c>
      <c r="F147" s="249" t="s">
        <v>8494</v>
      </c>
      <c r="G147" s="248" t="s">
        <v>8495</v>
      </c>
      <c r="H147" s="248" t="s">
        <v>1939</v>
      </c>
      <c r="I147" s="439"/>
      <c r="J147" s="439"/>
      <c r="K147" s="249">
        <v>44008</v>
      </c>
      <c r="L147" s="249" t="s">
        <v>8496</v>
      </c>
      <c r="M147" s="208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</row>
    <row r="148" spans="1:115" s="210" customFormat="1" ht="38.25">
      <c r="A148" s="18"/>
      <c r="B148" s="18">
        <v>83</v>
      </c>
      <c r="C148" s="257" t="s">
        <v>9243</v>
      </c>
      <c r="D148" s="215" t="s">
        <v>9244</v>
      </c>
      <c r="E148" s="229" t="s">
        <v>9245</v>
      </c>
      <c r="F148" s="229" t="s">
        <v>9246</v>
      </c>
      <c r="G148" s="215" t="s">
        <v>9247</v>
      </c>
      <c r="H148" s="215" t="s">
        <v>1939</v>
      </c>
      <c r="I148" s="448"/>
      <c r="J148" s="448"/>
      <c r="K148" s="229">
        <v>44028</v>
      </c>
      <c r="L148" s="229" t="s">
        <v>9248</v>
      </c>
      <c r="M148" s="208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</row>
    <row r="149" spans="1:115" s="210" customFormat="1" ht="38.25">
      <c r="A149" s="18"/>
      <c r="B149" s="18">
        <v>86</v>
      </c>
      <c r="C149" s="257" t="s">
        <v>8043</v>
      </c>
      <c r="D149" s="215" t="s">
        <v>8044</v>
      </c>
      <c r="E149" s="229" t="s">
        <v>8045</v>
      </c>
      <c r="F149" s="229" t="s">
        <v>8046</v>
      </c>
      <c r="G149" s="215" t="s">
        <v>8497</v>
      </c>
      <c r="H149" s="215" t="s">
        <v>1939</v>
      </c>
      <c r="I149" s="444"/>
      <c r="J149" s="444"/>
      <c r="K149" s="229">
        <v>44006</v>
      </c>
      <c r="L149" s="229" t="s">
        <v>8498</v>
      </c>
      <c r="M149" s="208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</row>
    <row r="150" spans="1:115" s="210" customFormat="1" ht="38.25">
      <c r="A150" s="18"/>
      <c r="B150" s="18">
        <v>87</v>
      </c>
      <c r="C150" s="257" t="s">
        <v>164</v>
      </c>
      <c r="D150" s="215" t="s">
        <v>8047</v>
      </c>
      <c r="E150" s="229" t="s">
        <v>8048</v>
      </c>
      <c r="F150" s="229" t="s">
        <v>8049</v>
      </c>
      <c r="G150" s="215" t="s">
        <v>289</v>
      </c>
      <c r="H150" s="215" t="s">
        <v>1939</v>
      </c>
      <c r="I150" s="444"/>
      <c r="J150" s="444"/>
      <c r="K150" s="229">
        <v>42943</v>
      </c>
      <c r="L150" s="229" t="s">
        <v>8050</v>
      </c>
      <c r="M150" s="208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</row>
    <row r="151" spans="1:115" s="210" customFormat="1" ht="63.75">
      <c r="A151" s="18"/>
      <c r="B151" s="18">
        <v>88</v>
      </c>
      <c r="C151" s="257" t="s">
        <v>8051</v>
      </c>
      <c r="D151" s="215" t="s">
        <v>8052</v>
      </c>
      <c r="E151" s="229" t="s">
        <v>8053</v>
      </c>
      <c r="F151" s="229" t="s">
        <v>8054</v>
      </c>
      <c r="G151" s="215" t="s">
        <v>8055</v>
      </c>
      <c r="H151" s="215" t="s">
        <v>1939</v>
      </c>
      <c r="I151" s="444"/>
      <c r="J151" s="444"/>
      <c r="K151" s="229">
        <v>42943</v>
      </c>
      <c r="L151" s="229" t="s">
        <v>8056</v>
      </c>
      <c r="M151" s="208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</row>
    <row r="152" spans="1:115" s="210" customFormat="1" ht="38.25">
      <c r="A152" s="18"/>
      <c r="B152" s="18">
        <v>89</v>
      </c>
      <c r="C152" s="257" t="s">
        <v>168</v>
      </c>
      <c r="D152" s="215" t="s">
        <v>8057</v>
      </c>
      <c r="E152" s="229" t="s">
        <v>8058</v>
      </c>
      <c r="F152" s="229" t="s">
        <v>8059</v>
      </c>
      <c r="G152" s="215" t="s">
        <v>8060</v>
      </c>
      <c r="H152" s="215" t="s">
        <v>1939</v>
      </c>
      <c r="I152" s="444"/>
      <c r="J152" s="444"/>
      <c r="K152" s="229">
        <v>43308</v>
      </c>
      <c r="L152" s="229" t="s">
        <v>8061</v>
      </c>
      <c r="M152" s="208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</row>
    <row r="153" spans="1:115" s="210" customFormat="1" ht="38.25">
      <c r="A153" s="18"/>
      <c r="B153" s="18">
        <v>90</v>
      </c>
      <c r="C153" s="257" t="s">
        <v>8062</v>
      </c>
      <c r="D153" s="215" t="s">
        <v>8063</v>
      </c>
      <c r="E153" s="229" t="s">
        <v>8064</v>
      </c>
      <c r="F153" s="229" t="s">
        <v>8065</v>
      </c>
      <c r="G153" s="215" t="s">
        <v>8066</v>
      </c>
      <c r="H153" s="215" t="s">
        <v>1939</v>
      </c>
      <c r="I153" s="444"/>
      <c r="J153" s="444"/>
      <c r="K153" s="229">
        <v>43174</v>
      </c>
      <c r="L153" s="229" t="s">
        <v>8067</v>
      </c>
      <c r="M153" s="208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</row>
    <row r="154" spans="1:115" s="210" customFormat="1" ht="51">
      <c r="A154" s="18"/>
      <c r="B154" s="18">
        <v>91</v>
      </c>
      <c r="C154" s="257" t="s">
        <v>8062</v>
      </c>
      <c r="D154" s="215" t="s">
        <v>8063</v>
      </c>
      <c r="E154" s="229" t="s">
        <v>8068</v>
      </c>
      <c r="F154" s="229" t="s">
        <v>8069</v>
      </c>
      <c r="G154" s="215" t="s">
        <v>8070</v>
      </c>
      <c r="H154" s="215" t="s">
        <v>1939</v>
      </c>
      <c r="I154" s="444"/>
      <c r="J154" s="444"/>
      <c r="K154" s="229">
        <v>44075</v>
      </c>
      <c r="L154" s="229" t="s">
        <v>8071</v>
      </c>
      <c r="M154" s="208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</row>
    <row r="155" spans="1:115" s="210" customFormat="1" ht="38.25">
      <c r="A155" s="18"/>
      <c r="B155" s="18">
        <v>92</v>
      </c>
      <c r="C155" s="257" t="s">
        <v>8072</v>
      </c>
      <c r="D155" s="215" t="s">
        <v>8073</v>
      </c>
      <c r="E155" s="229" t="s">
        <v>8074</v>
      </c>
      <c r="F155" s="229" t="s">
        <v>8075</v>
      </c>
      <c r="G155" s="215" t="s">
        <v>8076</v>
      </c>
      <c r="H155" s="215" t="s">
        <v>1939</v>
      </c>
      <c r="I155" s="444"/>
      <c r="J155" s="444"/>
      <c r="K155" s="229">
        <v>43271</v>
      </c>
      <c r="L155" s="229" t="s">
        <v>8077</v>
      </c>
      <c r="M155" s="208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</row>
    <row r="156" spans="1:115" s="210" customFormat="1" ht="76.5">
      <c r="A156" s="18"/>
      <c r="B156" s="18">
        <v>93</v>
      </c>
      <c r="C156" s="257" t="s">
        <v>8078</v>
      </c>
      <c r="D156" s="215" t="s">
        <v>8079</v>
      </c>
      <c r="E156" s="229" t="s">
        <v>8074</v>
      </c>
      <c r="F156" s="229" t="s">
        <v>8080</v>
      </c>
      <c r="G156" s="215" t="s">
        <v>8081</v>
      </c>
      <c r="H156" s="215" t="s">
        <v>1939</v>
      </c>
      <c r="I156" s="444"/>
      <c r="J156" s="444"/>
      <c r="K156" s="229">
        <v>43271</v>
      </c>
      <c r="L156" s="229" t="s">
        <v>8082</v>
      </c>
      <c r="M156" s="208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</row>
    <row r="157" spans="1:115" s="210" customFormat="1" ht="63.75">
      <c r="A157" s="18"/>
      <c r="B157" s="18">
        <v>94</v>
      </c>
      <c r="C157" s="257" t="s">
        <v>8083</v>
      </c>
      <c r="D157" s="215" t="s">
        <v>8084</v>
      </c>
      <c r="E157" s="229" t="s">
        <v>8085</v>
      </c>
      <c r="F157" s="229" t="s">
        <v>8086</v>
      </c>
      <c r="G157" s="215" t="s">
        <v>8087</v>
      </c>
      <c r="H157" s="215" t="s">
        <v>1939</v>
      </c>
      <c r="I157" s="444"/>
      <c r="J157" s="444"/>
      <c r="K157" s="229">
        <v>42851</v>
      </c>
      <c r="L157" s="229" t="s">
        <v>8088</v>
      </c>
      <c r="M157" s="208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</row>
    <row r="158" spans="1:115" s="210" customFormat="1" ht="38.25">
      <c r="A158" s="18"/>
      <c r="B158" s="18">
        <v>95</v>
      </c>
      <c r="C158" s="257" t="s">
        <v>8089</v>
      </c>
      <c r="D158" s="215" t="s">
        <v>8090</v>
      </c>
      <c r="E158" s="229" t="s">
        <v>8091</v>
      </c>
      <c r="F158" s="229" t="s">
        <v>8092</v>
      </c>
      <c r="G158" s="215" t="s">
        <v>8093</v>
      </c>
      <c r="H158" s="215" t="s">
        <v>1939</v>
      </c>
      <c r="I158" s="444"/>
      <c r="J158" s="444"/>
      <c r="K158" s="229">
        <v>43133</v>
      </c>
      <c r="L158" s="229" t="s">
        <v>8094</v>
      </c>
      <c r="M158" s="208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</row>
    <row r="159" spans="1:115" s="210" customFormat="1" ht="51">
      <c r="A159" s="18"/>
      <c r="B159" s="18">
        <v>96</v>
      </c>
      <c r="C159" s="257" t="s">
        <v>8095</v>
      </c>
      <c r="D159" s="215" t="s">
        <v>8096</v>
      </c>
      <c r="E159" s="229" t="s">
        <v>8097</v>
      </c>
      <c r="F159" s="229" t="s">
        <v>8098</v>
      </c>
      <c r="G159" s="215" t="s">
        <v>8099</v>
      </c>
      <c r="H159" s="215" t="s">
        <v>1939</v>
      </c>
      <c r="I159" s="444"/>
      <c r="J159" s="444"/>
      <c r="K159" s="229">
        <v>43187</v>
      </c>
      <c r="L159" s="229" t="s">
        <v>8100</v>
      </c>
      <c r="M159" s="208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</row>
    <row r="160" spans="1:115" s="210" customFormat="1" ht="51">
      <c r="A160" s="18"/>
      <c r="B160" s="18">
        <v>97</v>
      </c>
      <c r="C160" s="257" t="s">
        <v>8101</v>
      </c>
      <c r="D160" s="215" t="s">
        <v>8102</v>
      </c>
      <c r="E160" s="229" t="s">
        <v>8103</v>
      </c>
      <c r="F160" s="229" t="s">
        <v>8104</v>
      </c>
      <c r="G160" s="215" t="s">
        <v>8105</v>
      </c>
      <c r="H160" s="215" t="s">
        <v>1939</v>
      </c>
      <c r="I160" s="444"/>
      <c r="J160" s="444"/>
      <c r="K160" s="229">
        <v>43231</v>
      </c>
      <c r="L160" s="229" t="s">
        <v>8106</v>
      </c>
      <c r="M160" s="208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</row>
    <row r="161" spans="1:115" s="210" customFormat="1" ht="102">
      <c r="A161" s="18"/>
      <c r="B161" s="18">
        <v>82</v>
      </c>
      <c r="C161" s="257" t="s">
        <v>8107</v>
      </c>
      <c r="D161" s="215" t="s">
        <v>8102</v>
      </c>
      <c r="E161" s="229" t="s">
        <v>8108</v>
      </c>
      <c r="F161" s="229" t="s">
        <v>8109</v>
      </c>
      <c r="G161" s="215" t="s">
        <v>8110</v>
      </c>
      <c r="H161" s="215" t="s">
        <v>1939</v>
      </c>
      <c r="I161" s="444"/>
      <c r="J161" s="444"/>
      <c r="K161" s="229">
        <v>43243</v>
      </c>
      <c r="L161" s="229" t="s">
        <v>8111</v>
      </c>
      <c r="M161" s="208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</row>
    <row r="162" spans="1:115" s="210" customFormat="1" ht="51">
      <c r="A162" s="18"/>
      <c r="B162" s="18">
        <v>83</v>
      </c>
      <c r="C162" s="257" t="s">
        <v>791</v>
      </c>
      <c r="D162" s="215" t="s">
        <v>8112</v>
      </c>
      <c r="E162" s="229" t="s">
        <v>8113</v>
      </c>
      <c r="F162" s="229" t="s">
        <v>8114</v>
      </c>
      <c r="G162" s="215" t="s">
        <v>8499</v>
      </c>
      <c r="H162" s="215" t="s">
        <v>1939</v>
      </c>
      <c r="I162" s="444"/>
      <c r="J162" s="444"/>
      <c r="K162" s="229">
        <v>44007</v>
      </c>
      <c r="L162" s="229" t="s">
        <v>8500</v>
      </c>
      <c r="M162" s="208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</row>
    <row r="163" spans="1:115" s="210" customFormat="1" ht="51">
      <c r="A163" s="18"/>
      <c r="B163" s="18">
        <v>86</v>
      </c>
      <c r="C163" s="257" t="s">
        <v>8115</v>
      </c>
      <c r="D163" s="215" t="s">
        <v>8501</v>
      </c>
      <c r="E163" s="229" t="s">
        <v>8116</v>
      </c>
      <c r="F163" s="229" t="s">
        <v>8117</v>
      </c>
      <c r="G163" s="215" t="s">
        <v>8118</v>
      </c>
      <c r="H163" s="215" t="s">
        <v>1939</v>
      </c>
      <c r="I163" s="444"/>
      <c r="J163" s="444"/>
      <c r="K163" s="229">
        <v>43846</v>
      </c>
      <c r="L163" s="229" t="s">
        <v>8119</v>
      </c>
      <c r="M163" s="208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</row>
    <row r="164" spans="1:115" s="210" customFormat="1" ht="38.25">
      <c r="A164" s="18"/>
      <c r="B164" s="18">
        <v>87</v>
      </c>
      <c r="C164" s="257" t="s">
        <v>8120</v>
      </c>
      <c r="D164" s="215" t="s">
        <v>8121</v>
      </c>
      <c r="E164" s="229" t="s">
        <v>8122</v>
      </c>
      <c r="F164" s="229" t="s">
        <v>8123</v>
      </c>
      <c r="G164" s="215" t="s">
        <v>8124</v>
      </c>
      <c r="H164" s="215" t="s">
        <v>1939</v>
      </c>
      <c r="I164" s="444"/>
      <c r="J164" s="444"/>
      <c r="K164" s="229">
        <v>43000</v>
      </c>
      <c r="L164" s="229" t="s">
        <v>8125</v>
      </c>
      <c r="M164" s="208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</row>
    <row r="165" spans="1:115" s="210" customFormat="1" ht="51">
      <c r="A165" s="18"/>
      <c r="B165" s="18">
        <v>88</v>
      </c>
      <c r="C165" s="257" t="s">
        <v>8126</v>
      </c>
      <c r="D165" s="215" t="s">
        <v>8127</v>
      </c>
      <c r="E165" s="229" t="s">
        <v>8128</v>
      </c>
      <c r="F165" s="229" t="s">
        <v>8129</v>
      </c>
      <c r="G165" s="215" t="s">
        <v>8130</v>
      </c>
      <c r="H165" s="215" t="s">
        <v>1939</v>
      </c>
      <c r="I165" s="444"/>
      <c r="J165" s="444"/>
      <c r="K165" s="229">
        <v>43063</v>
      </c>
      <c r="L165" s="229" t="s">
        <v>8131</v>
      </c>
      <c r="M165" s="208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</row>
    <row r="166" spans="1:115" s="210" customFormat="1" ht="51">
      <c r="A166" s="18"/>
      <c r="B166" s="18">
        <v>89</v>
      </c>
      <c r="C166" s="247" t="s">
        <v>8132</v>
      </c>
      <c r="D166" s="248" t="s">
        <v>8133</v>
      </c>
      <c r="E166" s="249" t="s">
        <v>8134</v>
      </c>
      <c r="F166" s="249" t="s">
        <v>8135</v>
      </c>
      <c r="G166" s="248" t="s">
        <v>8136</v>
      </c>
      <c r="H166" s="248" t="s">
        <v>1939</v>
      </c>
      <c r="I166" s="439"/>
      <c r="J166" s="439"/>
      <c r="K166" s="249">
        <v>43217</v>
      </c>
      <c r="L166" s="249" t="s">
        <v>8137</v>
      </c>
      <c r="M166" s="208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</row>
    <row r="167" spans="1:115" s="210" customFormat="1" ht="51">
      <c r="A167" s="18"/>
      <c r="B167" s="18">
        <v>90</v>
      </c>
      <c r="C167" s="257" t="s">
        <v>8138</v>
      </c>
      <c r="D167" s="215" t="s">
        <v>8139</v>
      </c>
      <c r="E167" s="229" t="s">
        <v>8140</v>
      </c>
      <c r="F167" s="229" t="s">
        <v>8141</v>
      </c>
      <c r="G167" s="215" t="s">
        <v>8142</v>
      </c>
      <c r="H167" s="215" t="s">
        <v>1939</v>
      </c>
      <c r="I167" s="444"/>
      <c r="J167" s="444"/>
      <c r="K167" s="229">
        <v>43462</v>
      </c>
      <c r="L167" s="229" t="s">
        <v>8143</v>
      </c>
      <c r="M167" s="208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</row>
    <row r="168" spans="1:115" s="210" customFormat="1" ht="38.25">
      <c r="A168" s="18"/>
      <c r="B168" s="18">
        <v>91</v>
      </c>
      <c r="C168" s="257" t="s">
        <v>4527</v>
      </c>
      <c r="D168" s="215" t="s">
        <v>8144</v>
      </c>
      <c r="E168" s="229" t="s">
        <v>8145</v>
      </c>
      <c r="F168" s="229" t="s">
        <v>8146</v>
      </c>
      <c r="G168" s="215" t="s">
        <v>8147</v>
      </c>
      <c r="H168" s="215" t="s">
        <v>1939</v>
      </c>
      <c r="I168" s="444"/>
      <c r="J168" s="444"/>
      <c r="K168" s="229">
        <v>43258</v>
      </c>
      <c r="L168" s="229" t="s">
        <v>8148</v>
      </c>
      <c r="M168" s="208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</row>
    <row r="169" spans="1:115" s="210" customFormat="1" ht="51">
      <c r="A169" s="18"/>
      <c r="B169" s="18">
        <v>92</v>
      </c>
      <c r="C169" s="445" t="s">
        <v>1112</v>
      </c>
      <c r="D169" s="228" t="s">
        <v>8149</v>
      </c>
      <c r="E169" s="228" t="s">
        <v>8150</v>
      </c>
      <c r="F169" s="228" t="s">
        <v>8151</v>
      </c>
      <c r="G169" s="228" t="s">
        <v>8152</v>
      </c>
      <c r="H169" s="215" t="s">
        <v>1939</v>
      </c>
      <c r="I169" s="228"/>
      <c r="J169" s="228"/>
      <c r="K169" s="230">
        <v>43496</v>
      </c>
      <c r="L169" s="228" t="s">
        <v>8153</v>
      </c>
      <c r="M169" s="208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</row>
    <row r="170" spans="1:115" s="210" customFormat="1" ht="38.25">
      <c r="A170" s="18"/>
      <c r="B170" s="18">
        <v>93</v>
      </c>
      <c r="C170" s="445" t="s">
        <v>8154</v>
      </c>
      <c r="D170" s="228" t="s">
        <v>8084</v>
      </c>
      <c r="E170" s="228" t="s">
        <v>8155</v>
      </c>
      <c r="F170" s="228" t="s">
        <v>8156</v>
      </c>
      <c r="G170" s="228" t="s">
        <v>8157</v>
      </c>
      <c r="H170" s="215" t="s">
        <v>1939</v>
      </c>
      <c r="I170" s="228"/>
      <c r="J170" s="228"/>
      <c r="K170" s="230">
        <v>43339</v>
      </c>
      <c r="L170" s="228" t="s">
        <v>8158</v>
      </c>
      <c r="M170" s="208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</row>
    <row r="171" spans="1:115" s="210" customFormat="1" ht="76.5">
      <c r="A171" s="18"/>
      <c r="B171" s="18">
        <v>94</v>
      </c>
      <c r="C171" s="445" t="s">
        <v>8159</v>
      </c>
      <c r="D171" s="228" t="s">
        <v>8160</v>
      </c>
      <c r="E171" s="228" t="s">
        <v>8161</v>
      </c>
      <c r="F171" s="228" t="s">
        <v>8162</v>
      </c>
      <c r="G171" s="228" t="s">
        <v>8163</v>
      </c>
      <c r="H171" s="215" t="s">
        <v>1939</v>
      </c>
      <c r="I171" s="228"/>
      <c r="J171" s="228"/>
      <c r="K171" s="230">
        <v>43515</v>
      </c>
      <c r="L171" s="228" t="s">
        <v>8164</v>
      </c>
      <c r="M171" s="208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</row>
    <row r="172" spans="1:115" s="210" customFormat="1" ht="76.5">
      <c r="A172" s="18"/>
      <c r="B172" s="18">
        <v>95</v>
      </c>
      <c r="C172" s="445" t="s">
        <v>8165</v>
      </c>
      <c r="D172" s="228" t="s">
        <v>8166</v>
      </c>
      <c r="E172" s="228" t="s">
        <v>8167</v>
      </c>
      <c r="F172" s="228" t="s">
        <v>8168</v>
      </c>
      <c r="G172" s="228" t="s">
        <v>8169</v>
      </c>
      <c r="H172" s="215" t="s">
        <v>1939</v>
      </c>
      <c r="I172" s="262"/>
      <c r="J172" s="449"/>
      <c r="K172" s="230">
        <v>43574</v>
      </c>
      <c r="L172" s="228" t="s">
        <v>8170</v>
      </c>
      <c r="M172" s="208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</row>
    <row r="173" spans="1:115" s="210" customFormat="1" ht="89.25">
      <c r="A173" s="18"/>
      <c r="B173" s="18">
        <v>96</v>
      </c>
      <c r="C173" s="445" t="s">
        <v>8171</v>
      </c>
      <c r="D173" s="228" t="s">
        <v>8172</v>
      </c>
      <c r="E173" s="228" t="s">
        <v>8173</v>
      </c>
      <c r="F173" s="228" t="s">
        <v>8174</v>
      </c>
      <c r="G173" s="228" t="s">
        <v>8175</v>
      </c>
      <c r="H173" s="215" t="s">
        <v>1939</v>
      </c>
      <c r="I173" s="262"/>
      <c r="J173" s="449"/>
      <c r="K173" s="230">
        <v>44044</v>
      </c>
      <c r="L173" s="228" t="s">
        <v>8176</v>
      </c>
      <c r="M173" s="208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</row>
    <row r="174" spans="1:115" s="210" customFormat="1" ht="51">
      <c r="A174" s="18"/>
      <c r="B174" s="18">
        <v>97</v>
      </c>
      <c r="C174" s="445" t="s">
        <v>8171</v>
      </c>
      <c r="D174" s="215" t="s">
        <v>8172</v>
      </c>
      <c r="E174" s="262" t="s">
        <v>8177</v>
      </c>
      <c r="F174" s="262" t="s">
        <v>8178</v>
      </c>
      <c r="G174" s="215" t="s">
        <v>8179</v>
      </c>
      <c r="H174" s="215" t="s">
        <v>1939</v>
      </c>
      <c r="I174" s="262"/>
      <c r="J174" s="449"/>
      <c r="K174" s="229">
        <v>44044</v>
      </c>
      <c r="L174" s="228" t="s">
        <v>8180</v>
      </c>
      <c r="M174" s="208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</row>
    <row r="175" spans="1:115" s="210" customFormat="1" ht="51">
      <c r="A175" s="18"/>
      <c r="B175" s="18">
        <v>98</v>
      </c>
      <c r="C175" s="228" t="s">
        <v>8181</v>
      </c>
      <c r="D175" s="228" t="s">
        <v>8502</v>
      </c>
      <c r="E175" s="228" t="s">
        <v>8182</v>
      </c>
      <c r="F175" s="228" t="s">
        <v>8183</v>
      </c>
      <c r="G175" s="228" t="s">
        <v>8184</v>
      </c>
      <c r="H175" s="215" t="s">
        <v>1939</v>
      </c>
      <c r="I175" s="228"/>
      <c r="J175" s="228"/>
      <c r="K175" s="230">
        <v>43307</v>
      </c>
      <c r="L175" s="228" t="s">
        <v>8185</v>
      </c>
      <c r="M175" s="208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</row>
    <row r="176" spans="1:115" s="210" customFormat="1" ht="51">
      <c r="A176" s="18"/>
      <c r="B176" s="18">
        <v>99</v>
      </c>
      <c r="C176" s="228" t="s">
        <v>8503</v>
      </c>
      <c r="D176" s="228" t="s">
        <v>8504</v>
      </c>
      <c r="E176" s="228" t="s">
        <v>8505</v>
      </c>
      <c r="F176" s="228" t="s">
        <v>8506</v>
      </c>
      <c r="G176" s="228" t="s">
        <v>8507</v>
      </c>
      <c r="H176" s="215" t="s">
        <v>1939</v>
      </c>
      <c r="I176" s="228"/>
      <c r="J176" s="228"/>
      <c r="K176" s="230">
        <v>44011</v>
      </c>
      <c r="L176" s="228" t="s">
        <v>8508</v>
      </c>
      <c r="M176" s="208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</row>
    <row r="177" spans="1:115" s="210" customFormat="1" ht="12.75">
      <c r="A177" s="18"/>
      <c r="B177" s="18">
        <v>100</v>
      </c>
      <c r="C177" s="228"/>
      <c r="D177" s="228"/>
      <c r="E177" s="228"/>
      <c r="F177" s="228"/>
      <c r="G177" s="228"/>
      <c r="H177" s="215"/>
      <c r="I177" s="228"/>
      <c r="J177" s="228"/>
      <c r="K177" s="230"/>
      <c r="L177" s="228"/>
      <c r="M177" s="208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</row>
    <row r="178" spans="1:115" s="210" customFormat="1" ht="12.75">
      <c r="A178" s="18"/>
      <c r="B178" s="18">
        <v>101</v>
      </c>
      <c r="C178" s="228"/>
      <c r="D178" s="228"/>
      <c r="E178" s="228"/>
      <c r="F178" s="228"/>
      <c r="G178" s="228"/>
      <c r="H178" s="215"/>
      <c r="I178" s="228"/>
      <c r="J178" s="228"/>
      <c r="K178" s="230"/>
      <c r="L178" s="228"/>
      <c r="M178" s="208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</row>
    <row r="179" spans="1:115" s="210" customFormat="1" ht="12.75">
      <c r="A179" s="18"/>
      <c r="B179" s="18">
        <v>102</v>
      </c>
      <c r="C179" s="228"/>
      <c r="D179" s="215"/>
      <c r="E179" s="228"/>
      <c r="F179" s="228"/>
      <c r="G179" s="215"/>
      <c r="H179" s="215"/>
      <c r="I179" s="228"/>
      <c r="J179" s="228"/>
      <c r="K179" s="229"/>
      <c r="L179" s="228"/>
      <c r="M179" s="208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</row>
    <row r="180" spans="1:256" ht="12.75">
      <c r="A180" s="19"/>
      <c r="B180" s="25"/>
      <c r="C180" s="149"/>
      <c r="D180" s="138"/>
      <c r="E180" s="136"/>
      <c r="F180" s="136"/>
      <c r="G180" s="135"/>
      <c r="H180" s="135"/>
      <c r="I180" s="137"/>
      <c r="J180" s="137"/>
      <c r="K180" s="136"/>
      <c r="L180" s="136"/>
      <c r="M180" s="12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ht="12.75">
      <c r="A181" s="19"/>
      <c r="B181" s="25"/>
      <c r="C181" s="149"/>
      <c r="D181" s="138"/>
      <c r="E181" s="136"/>
      <c r="F181" s="136"/>
      <c r="G181" s="135"/>
      <c r="H181" s="135"/>
      <c r="I181" s="137"/>
      <c r="J181" s="137"/>
      <c r="K181" s="136"/>
      <c r="L181" s="136"/>
      <c r="M181" s="12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13" ht="17.25" customHeight="1">
      <c r="A182" s="18">
        <v>3</v>
      </c>
      <c r="B182" s="417" t="s">
        <v>451</v>
      </c>
      <c r="C182" s="418"/>
      <c r="D182" s="419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48">
      <c r="A183" s="18"/>
      <c r="B183" s="18">
        <v>1</v>
      </c>
      <c r="C183" s="461" t="s">
        <v>3054</v>
      </c>
      <c r="D183" s="461" t="s">
        <v>389</v>
      </c>
      <c r="E183" s="461" t="s">
        <v>390</v>
      </c>
      <c r="F183" s="462" t="s">
        <v>391</v>
      </c>
      <c r="G183" s="463" t="s">
        <v>5417</v>
      </c>
      <c r="H183" s="462" t="s">
        <v>2612</v>
      </c>
      <c r="I183" s="463"/>
      <c r="J183" s="464"/>
      <c r="K183" s="465">
        <v>43019</v>
      </c>
      <c r="L183" s="466" t="s">
        <v>3055</v>
      </c>
      <c r="M183" s="205"/>
    </row>
    <row r="184" spans="1:13" ht="36">
      <c r="A184" s="18"/>
      <c r="B184" s="18">
        <v>2</v>
      </c>
      <c r="C184" s="457" t="s">
        <v>392</v>
      </c>
      <c r="D184" s="457" t="s">
        <v>393</v>
      </c>
      <c r="E184" s="457" t="s">
        <v>2827</v>
      </c>
      <c r="F184" s="467" t="s">
        <v>394</v>
      </c>
      <c r="G184" s="460" t="s">
        <v>5418</v>
      </c>
      <c r="H184" s="467" t="s">
        <v>2612</v>
      </c>
      <c r="I184" s="460"/>
      <c r="J184" s="450"/>
      <c r="K184" s="451">
        <v>42941</v>
      </c>
      <c r="L184" s="468" t="s">
        <v>3655</v>
      </c>
      <c r="M184" s="204"/>
    </row>
    <row r="185" spans="1:13" ht="48">
      <c r="A185" s="18"/>
      <c r="B185" s="18">
        <v>3</v>
      </c>
      <c r="C185" s="457" t="s">
        <v>395</v>
      </c>
      <c r="D185" s="457" t="s">
        <v>396</v>
      </c>
      <c r="E185" s="457" t="s">
        <v>2828</v>
      </c>
      <c r="F185" s="467" t="s">
        <v>397</v>
      </c>
      <c r="G185" s="459" t="s">
        <v>6698</v>
      </c>
      <c r="H185" s="467" t="s">
        <v>2612</v>
      </c>
      <c r="I185" s="460"/>
      <c r="J185" s="450"/>
      <c r="K185" s="451">
        <v>42969</v>
      </c>
      <c r="L185" s="468" t="s">
        <v>398</v>
      </c>
      <c r="M185" s="204"/>
    </row>
    <row r="186" spans="1:13" ht="36">
      <c r="A186" s="18"/>
      <c r="B186" s="18">
        <v>4</v>
      </c>
      <c r="C186" s="457" t="s">
        <v>399</v>
      </c>
      <c r="D186" s="457" t="s">
        <v>400</v>
      </c>
      <c r="E186" s="457" t="s">
        <v>2829</v>
      </c>
      <c r="F186" s="457" t="s">
        <v>401</v>
      </c>
      <c r="G186" s="460" t="s">
        <v>402</v>
      </c>
      <c r="H186" s="467"/>
      <c r="I186" s="460"/>
      <c r="J186" s="467" t="s">
        <v>2612</v>
      </c>
      <c r="K186" s="451">
        <v>42965</v>
      </c>
      <c r="L186" s="468" t="s">
        <v>403</v>
      </c>
      <c r="M186" s="204"/>
    </row>
    <row r="187" spans="1:13" ht="36">
      <c r="A187" s="18"/>
      <c r="B187" s="18">
        <v>5</v>
      </c>
      <c r="C187" s="457" t="s">
        <v>404</v>
      </c>
      <c r="D187" s="457" t="s">
        <v>405</v>
      </c>
      <c r="E187" s="457" t="s">
        <v>2830</v>
      </c>
      <c r="F187" s="457" t="s">
        <v>406</v>
      </c>
      <c r="G187" s="460" t="s">
        <v>407</v>
      </c>
      <c r="H187" s="467" t="s">
        <v>2612</v>
      </c>
      <c r="I187" s="460"/>
      <c r="J187" s="450"/>
      <c r="K187" s="451">
        <v>42965</v>
      </c>
      <c r="L187" s="468" t="s">
        <v>408</v>
      </c>
      <c r="M187" s="204"/>
    </row>
    <row r="188" spans="1:13" ht="36">
      <c r="A188" s="18"/>
      <c r="B188" s="18">
        <v>6</v>
      </c>
      <c r="C188" s="457" t="s">
        <v>410</v>
      </c>
      <c r="D188" s="457" t="s">
        <v>409</v>
      </c>
      <c r="E188" s="457" t="s">
        <v>2831</v>
      </c>
      <c r="F188" s="457" t="s">
        <v>411</v>
      </c>
      <c r="G188" s="459" t="s">
        <v>412</v>
      </c>
      <c r="H188" s="467" t="s">
        <v>2612</v>
      </c>
      <c r="I188" s="460"/>
      <c r="J188" s="450"/>
      <c r="K188" s="451">
        <v>43073</v>
      </c>
      <c r="L188" s="468" t="s">
        <v>413</v>
      </c>
      <c r="M188" s="204"/>
    </row>
    <row r="189" spans="1:13" ht="36">
      <c r="A189" s="18"/>
      <c r="B189" s="18">
        <v>7</v>
      </c>
      <c r="C189" s="457" t="s">
        <v>410</v>
      </c>
      <c r="D189" s="457" t="s">
        <v>409</v>
      </c>
      <c r="E189" s="457" t="s">
        <v>2831</v>
      </c>
      <c r="F189" s="457" t="s">
        <v>414</v>
      </c>
      <c r="G189" s="459" t="s">
        <v>415</v>
      </c>
      <c r="H189" s="467" t="s">
        <v>2612</v>
      </c>
      <c r="I189" s="460"/>
      <c r="J189" s="450"/>
      <c r="K189" s="451">
        <v>43073</v>
      </c>
      <c r="L189" s="468" t="s">
        <v>416</v>
      </c>
      <c r="M189" s="204"/>
    </row>
    <row r="190" spans="1:13" ht="36">
      <c r="A190" s="18"/>
      <c r="B190" s="18">
        <v>8</v>
      </c>
      <c r="C190" s="457" t="s">
        <v>410</v>
      </c>
      <c r="D190" s="457" t="s">
        <v>409</v>
      </c>
      <c r="E190" s="457" t="s">
        <v>2831</v>
      </c>
      <c r="F190" s="457" t="s">
        <v>417</v>
      </c>
      <c r="G190" s="460" t="s">
        <v>418</v>
      </c>
      <c r="H190" s="467" t="s">
        <v>2612</v>
      </c>
      <c r="I190" s="460"/>
      <c r="J190" s="450"/>
      <c r="K190" s="451">
        <v>43073</v>
      </c>
      <c r="L190" s="468" t="s">
        <v>419</v>
      </c>
      <c r="M190" s="204"/>
    </row>
    <row r="191" spans="1:13" ht="24">
      <c r="A191" s="18"/>
      <c r="B191" s="18">
        <v>9</v>
      </c>
      <c r="C191" s="450" t="s">
        <v>2026</v>
      </c>
      <c r="D191" s="457" t="s">
        <v>2832</v>
      </c>
      <c r="E191" s="457" t="s">
        <v>2833</v>
      </c>
      <c r="F191" s="450" t="s">
        <v>2834</v>
      </c>
      <c r="G191" s="459" t="s">
        <v>2835</v>
      </c>
      <c r="H191" s="450"/>
      <c r="I191" s="450"/>
      <c r="J191" s="450" t="s">
        <v>2612</v>
      </c>
      <c r="K191" s="451">
        <v>43047</v>
      </c>
      <c r="L191" s="450" t="s">
        <v>2836</v>
      </c>
      <c r="M191" s="204"/>
    </row>
    <row r="192" spans="1:13" ht="24">
      <c r="A192" s="18"/>
      <c r="B192" s="18">
        <v>10</v>
      </c>
      <c r="C192" s="457" t="s">
        <v>2837</v>
      </c>
      <c r="D192" s="457" t="s">
        <v>2838</v>
      </c>
      <c r="E192" s="457" t="s">
        <v>2839</v>
      </c>
      <c r="F192" s="450" t="s">
        <v>439</v>
      </c>
      <c r="G192" s="450" t="s">
        <v>2840</v>
      </c>
      <c r="H192" s="450"/>
      <c r="I192" s="450"/>
      <c r="J192" s="450" t="s">
        <v>2612</v>
      </c>
      <c r="K192" s="451">
        <v>43006</v>
      </c>
      <c r="L192" s="450" t="s">
        <v>440</v>
      </c>
      <c r="M192" s="204"/>
    </row>
    <row r="193" spans="1:13" ht="24">
      <c r="A193" s="18"/>
      <c r="B193" s="18">
        <v>11</v>
      </c>
      <c r="C193" s="457" t="s">
        <v>441</v>
      </c>
      <c r="D193" s="457" t="s">
        <v>2841</v>
      </c>
      <c r="E193" s="457" t="s">
        <v>2842</v>
      </c>
      <c r="F193" s="450" t="s">
        <v>442</v>
      </c>
      <c r="G193" s="450" t="s">
        <v>443</v>
      </c>
      <c r="H193" s="450"/>
      <c r="I193" s="450"/>
      <c r="J193" s="450" t="s">
        <v>2612</v>
      </c>
      <c r="K193" s="451">
        <v>43006</v>
      </c>
      <c r="L193" s="450" t="s">
        <v>444</v>
      </c>
      <c r="M193" s="204"/>
    </row>
    <row r="194" spans="1:115" s="87" customFormat="1" ht="51">
      <c r="A194" s="85"/>
      <c r="B194" s="85">
        <v>12</v>
      </c>
      <c r="C194" s="469" t="s">
        <v>300</v>
      </c>
      <c r="D194" s="452" t="s">
        <v>2696</v>
      </c>
      <c r="E194" s="455" t="s">
        <v>4145</v>
      </c>
      <c r="F194" s="470" t="s">
        <v>301</v>
      </c>
      <c r="G194" s="455" t="s">
        <v>302</v>
      </c>
      <c r="H194" s="453"/>
      <c r="I194" s="453"/>
      <c r="J194" s="455" t="s">
        <v>2612</v>
      </c>
      <c r="K194" s="471">
        <v>42969</v>
      </c>
      <c r="L194" s="455" t="s">
        <v>303</v>
      </c>
      <c r="M194" s="204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</row>
    <row r="195" spans="1:115" s="87" customFormat="1" ht="36">
      <c r="A195" s="85"/>
      <c r="B195" s="85">
        <v>13</v>
      </c>
      <c r="C195" s="450" t="s">
        <v>2843</v>
      </c>
      <c r="D195" s="457" t="s">
        <v>2844</v>
      </c>
      <c r="E195" s="457" t="s">
        <v>9249</v>
      </c>
      <c r="F195" s="450" t="s">
        <v>2845</v>
      </c>
      <c r="G195" s="450" t="s">
        <v>2846</v>
      </c>
      <c r="H195" s="450" t="s">
        <v>2612</v>
      </c>
      <c r="I195" s="450"/>
      <c r="J195" s="450"/>
      <c r="K195" s="451">
        <v>43006</v>
      </c>
      <c r="L195" s="450" t="s">
        <v>2847</v>
      </c>
      <c r="M195" s="204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</row>
    <row r="196" spans="1:115" s="87" customFormat="1" ht="36">
      <c r="A196" s="85"/>
      <c r="B196" s="85">
        <v>14</v>
      </c>
      <c r="C196" s="450" t="s">
        <v>3861</v>
      </c>
      <c r="D196" s="457" t="s">
        <v>3862</v>
      </c>
      <c r="E196" s="457" t="s">
        <v>3863</v>
      </c>
      <c r="F196" s="450" t="s">
        <v>3864</v>
      </c>
      <c r="G196" s="450" t="s">
        <v>3865</v>
      </c>
      <c r="H196" s="450" t="s">
        <v>2615</v>
      </c>
      <c r="I196" s="450"/>
      <c r="J196" s="450"/>
      <c r="K196" s="451">
        <v>42947</v>
      </c>
      <c r="L196" s="450" t="s">
        <v>3866</v>
      </c>
      <c r="M196" s="204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</row>
    <row r="197" spans="1:115" s="87" customFormat="1" ht="36">
      <c r="A197" s="85"/>
      <c r="B197" s="85">
        <v>15</v>
      </c>
      <c r="C197" s="450" t="s">
        <v>3861</v>
      </c>
      <c r="D197" s="457" t="s">
        <v>3862</v>
      </c>
      <c r="E197" s="457" t="s">
        <v>3863</v>
      </c>
      <c r="F197" s="450" t="s">
        <v>3867</v>
      </c>
      <c r="G197" s="450" t="s">
        <v>3868</v>
      </c>
      <c r="H197" s="450" t="s">
        <v>2615</v>
      </c>
      <c r="I197" s="450"/>
      <c r="J197" s="450"/>
      <c r="K197" s="451">
        <v>42947</v>
      </c>
      <c r="L197" s="450" t="s">
        <v>3869</v>
      </c>
      <c r="M197" s="204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</row>
    <row r="198" spans="1:115" s="87" customFormat="1" ht="36">
      <c r="A198" s="85"/>
      <c r="B198" s="85">
        <v>16</v>
      </c>
      <c r="C198" s="450" t="s">
        <v>3870</v>
      </c>
      <c r="D198" s="457" t="s">
        <v>3871</v>
      </c>
      <c r="E198" s="457" t="s">
        <v>3872</v>
      </c>
      <c r="F198" s="450" t="s">
        <v>3873</v>
      </c>
      <c r="G198" s="450" t="s">
        <v>3874</v>
      </c>
      <c r="H198" s="450" t="s">
        <v>2615</v>
      </c>
      <c r="I198" s="450"/>
      <c r="J198" s="450"/>
      <c r="K198" s="451">
        <v>42984</v>
      </c>
      <c r="L198" s="450" t="s">
        <v>3875</v>
      </c>
      <c r="M198" s="204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</row>
    <row r="199" spans="1:115" s="87" customFormat="1" ht="25.5" customHeight="1">
      <c r="A199" s="85"/>
      <c r="B199" s="85">
        <v>17</v>
      </c>
      <c r="C199" s="450" t="s">
        <v>3877</v>
      </c>
      <c r="D199" s="457" t="s">
        <v>3878</v>
      </c>
      <c r="E199" s="457" t="s">
        <v>3879</v>
      </c>
      <c r="F199" s="450" t="s">
        <v>3880</v>
      </c>
      <c r="G199" s="450" t="s">
        <v>3881</v>
      </c>
      <c r="H199" s="450" t="s">
        <v>2615</v>
      </c>
      <c r="I199" s="450"/>
      <c r="J199" s="450"/>
      <c r="K199" s="451">
        <v>42996</v>
      </c>
      <c r="L199" s="450" t="s">
        <v>3882</v>
      </c>
      <c r="M199" s="204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</row>
    <row r="200" spans="1:115" s="87" customFormat="1" ht="36">
      <c r="A200" s="85"/>
      <c r="B200" s="85">
        <v>18</v>
      </c>
      <c r="C200" s="450" t="s">
        <v>4146</v>
      </c>
      <c r="D200" s="457" t="s">
        <v>4147</v>
      </c>
      <c r="E200" s="457" t="s">
        <v>4148</v>
      </c>
      <c r="F200" s="450" t="s">
        <v>4149</v>
      </c>
      <c r="G200" s="450" t="s">
        <v>4150</v>
      </c>
      <c r="H200" s="450" t="s">
        <v>2615</v>
      </c>
      <c r="I200" s="450"/>
      <c r="J200" s="450"/>
      <c r="K200" s="451">
        <v>43034</v>
      </c>
      <c r="L200" s="450" t="s">
        <v>4151</v>
      </c>
      <c r="M200" s="204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</row>
    <row r="201" spans="1:115" s="87" customFormat="1" ht="36">
      <c r="A201" s="85"/>
      <c r="B201" s="85">
        <v>19</v>
      </c>
      <c r="C201" s="450" t="s">
        <v>5002</v>
      </c>
      <c r="D201" s="457" t="s">
        <v>5003</v>
      </c>
      <c r="E201" s="457" t="s">
        <v>5004</v>
      </c>
      <c r="F201" s="450" t="s">
        <v>5005</v>
      </c>
      <c r="G201" s="450" t="s">
        <v>5006</v>
      </c>
      <c r="H201" s="450" t="s">
        <v>2612</v>
      </c>
      <c r="I201" s="450"/>
      <c r="J201" s="450"/>
      <c r="K201" s="451">
        <v>43187</v>
      </c>
      <c r="L201" s="450" t="s">
        <v>5007</v>
      </c>
      <c r="M201" s="204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</row>
    <row r="202" spans="1:13" ht="36">
      <c r="A202" s="18"/>
      <c r="B202" s="18">
        <v>20</v>
      </c>
      <c r="C202" s="450" t="s">
        <v>5008</v>
      </c>
      <c r="D202" s="457" t="s">
        <v>5009</v>
      </c>
      <c r="E202" s="457" t="s">
        <v>5010</v>
      </c>
      <c r="F202" s="450" t="s">
        <v>5011</v>
      </c>
      <c r="G202" s="450" t="s">
        <v>5012</v>
      </c>
      <c r="H202" s="450" t="s">
        <v>2612</v>
      </c>
      <c r="I202" s="450"/>
      <c r="J202" s="450"/>
      <c r="K202" s="451">
        <v>43265</v>
      </c>
      <c r="L202" s="450" t="s">
        <v>5013</v>
      </c>
      <c r="M202" s="204"/>
    </row>
    <row r="203" spans="1:13" ht="36">
      <c r="A203" s="18"/>
      <c r="B203" s="18">
        <v>21</v>
      </c>
      <c r="C203" s="450" t="s">
        <v>5008</v>
      </c>
      <c r="D203" s="457" t="s">
        <v>5009</v>
      </c>
      <c r="E203" s="457" t="s">
        <v>5010</v>
      </c>
      <c r="F203" s="450" t="s">
        <v>5014</v>
      </c>
      <c r="G203" s="450" t="s">
        <v>5015</v>
      </c>
      <c r="H203" s="450" t="s">
        <v>2612</v>
      </c>
      <c r="I203" s="450"/>
      <c r="J203" s="450"/>
      <c r="K203" s="451">
        <v>43265</v>
      </c>
      <c r="L203" s="450" t="s">
        <v>5016</v>
      </c>
      <c r="M203" s="204"/>
    </row>
    <row r="204" spans="1:13" ht="24">
      <c r="A204" s="18"/>
      <c r="B204" s="18">
        <v>22</v>
      </c>
      <c r="C204" s="450" t="s">
        <v>5419</v>
      </c>
      <c r="D204" s="457" t="s">
        <v>5420</v>
      </c>
      <c r="E204" s="457" t="s">
        <v>5421</v>
      </c>
      <c r="F204" s="450" t="s">
        <v>5422</v>
      </c>
      <c r="G204" s="450" t="s">
        <v>5423</v>
      </c>
      <c r="H204" s="450" t="s">
        <v>2612</v>
      </c>
      <c r="I204" s="450"/>
      <c r="J204" s="450"/>
      <c r="K204" s="451">
        <v>43263</v>
      </c>
      <c r="L204" s="450" t="s">
        <v>5424</v>
      </c>
      <c r="M204" s="204"/>
    </row>
    <row r="205" spans="1:13" ht="24">
      <c r="A205" s="18"/>
      <c r="B205" s="18">
        <v>23</v>
      </c>
      <c r="C205" s="450" t="s">
        <v>5419</v>
      </c>
      <c r="D205" s="457" t="s">
        <v>5420</v>
      </c>
      <c r="E205" s="457" t="s">
        <v>5421</v>
      </c>
      <c r="F205" s="450" t="s">
        <v>5425</v>
      </c>
      <c r="G205" s="450" t="s">
        <v>5426</v>
      </c>
      <c r="H205" s="450" t="s">
        <v>2612</v>
      </c>
      <c r="I205" s="450"/>
      <c r="J205" s="450"/>
      <c r="K205" s="451">
        <v>43264</v>
      </c>
      <c r="L205" s="450" t="s">
        <v>5427</v>
      </c>
      <c r="M205" s="204"/>
    </row>
    <row r="206" spans="1:13" ht="24">
      <c r="A206" s="18"/>
      <c r="B206" s="18">
        <v>24</v>
      </c>
      <c r="C206" s="450" t="s">
        <v>5428</v>
      </c>
      <c r="D206" s="457" t="s">
        <v>5429</v>
      </c>
      <c r="E206" s="457" t="s">
        <v>5430</v>
      </c>
      <c r="F206" s="450" t="s">
        <v>5431</v>
      </c>
      <c r="G206" s="450" t="s">
        <v>5432</v>
      </c>
      <c r="H206" s="450" t="s">
        <v>2612</v>
      </c>
      <c r="I206" s="450"/>
      <c r="J206" s="450"/>
      <c r="K206" s="451">
        <v>43266</v>
      </c>
      <c r="L206" s="450" t="s">
        <v>5433</v>
      </c>
      <c r="M206" s="204"/>
    </row>
    <row r="207" spans="1:13" ht="24">
      <c r="A207" s="18"/>
      <c r="B207" s="18">
        <v>25</v>
      </c>
      <c r="C207" s="450" t="s">
        <v>5428</v>
      </c>
      <c r="D207" s="457" t="s">
        <v>5429</v>
      </c>
      <c r="E207" s="457" t="s">
        <v>5430</v>
      </c>
      <c r="F207" s="450" t="s">
        <v>5434</v>
      </c>
      <c r="G207" s="450" t="s">
        <v>5435</v>
      </c>
      <c r="H207" s="450" t="s">
        <v>2612</v>
      </c>
      <c r="I207" s="450"/>
      <c r="J207" s="450"/>
      <c r="K207" s="451">
        <v>43266</v>
      </c>
      <c r="L207" s="450" t="s">
        <v>5436</v>
      </c>
      <c r="M207" s="204"/>
    </row>
    <row r="208" spans="1:13" ht="36">
      <c r="A208" s="18"/>
      <c r="B208" s="18">
        <v>26</v>
      </c>
      <c r="C208" s="450" t="s">
        <v>5437</v>
      </c>
      <c r="D208" s="457" t="s">
        <v>5438</v>
      </c>
      <c r="E208" s="457" t="s">
        <v>5439</v>
      </c>
      <c r="F208" s="451" t="s">
        <v>5440</v>
      </c>
      <c r="G208" s="450" t="s">
        <v>5441</v>
      </c>
      <c r="H208" s="450" t="s">
        <v>2612</v>
      </c>
      <c r="I208" s="450"/>
      <c r="J208" s="450"/>
      <c r="K208" s="451">
        <v>43360</v>
      </c>
      <c r="L208" s="450" t="s">
        <v>5442</v>
      </c>
      <c r="M208" s="204"/>
    </row>
    <row r="209" spans="1:13" ht="36">
      <c r="A209" s="18"/>
      <c r="B209" s="18">
        <v>27</v>
      </c>
      <c r="C209" s="450" t="s">
        <v>5443</v>
      </c>
      <c r="D209" s="457" t="s">
        <v>5438</v>
      </c>
      <c r="E209" s="457" t="s">
        <v>5439</v>
      </c>
      <c r="F209" s="450" t="s">
        <v>5444</v>
      </c>
      <c r="G209" s="450" t="s">
        <v>5445</v>
      </c>
      <c r="H209" s="450" t="s">
        <v>2612</v>
      </c>
      <c r="I209" s="450"/>
      <c r="J209" s="450"/>
      <c r="K209" s="451">
        <v>43360</v>
      </c>
      <c r="L209" s="450" t="s">
        <v>5446</v>
      </c>
      <c r="M209" s="204"/>
    </row>
    <row r="210" spans="1:13" ht="36">
      <c r="A210" s="18"/>
      <c r="B210" s="18">
        <v>28</v>
      </c>
      <c r="C210" s="450" t="s">
        <v>5607</v>
      </c>
      <c r="D210" s="457" t="s">
        <v>5608</v>
      </c>
      <c r="E210" s="457" t="s">
        <v>5609</v>
      </c>
      <c r="F210" s="450" t="s">
        <v>5610</v>
      </c>
      <c r="G210" s="450" t="s">
        <v>5611</v>
      </c>
      <c r="H210" s="450" t="s">
        <v>2612</v>
      </c>
      <c r="I210" s="450"/>
      <c r="J210" s="450"/>
      <c r="K210" s="451">
        <v>43398</v>
      </c>
      <c r="L210" s="450" t="s">
        <v>5612</v>
      </c>
      <c r="M210" s="204"/>
    </row>
    <row r="211" spans="1:13" ht="36">
      <c r="A211" s="18"/>
      <c r="B211" s="18">
        <v>29</v>
      </c>
      <c r="C211" s="450" t="s">
        <v>5613</v>
      </c>
      <c r="D211" s="457" t="s">
        <v>5614</v>
      </c>
      <c r="E211" s="457" t="s">
        <v>5615</v>
      </c>
      <c r="F211" s="450" t="s">
        <v>5616</v>
      </c>
      <c r="G211" s="450" t="s">
        <v>5617</v>
      </c>
      <c r="H211" s="450" t="s">
        <v>2612</v>
      </c>
      <c r="I211" s="450"/>
      <c r="J211" s="450"/>
      <c r="K211" s="451">
        <v>43462</v>
      </c>
      <c r="L211" s="450" t="s">
        <v>5618</v>
      </c>
      <c r="M211" s="204"/>
    </row>
    <row r="212" spans="1:13" ht="24">
      <c r="A212" s="18"/>
      <c r="B212" s="18">
        <v>30</v>
      </c>
      <c r="C212" s="450" t="s">
        <v>5619</v>
      </c>
      <c r="D212" s="457" t="s">
        <v>5614</v>
      </c>
      <c r="E212" s="457" t="s">
        <v>5620</v>
      </c>
      <c r="F212" s="450" t="s">
        <v>5621</v>
      </c>
      <c r="G212" s="450" t="s">
        <v>7844</v>
      </c>
      <c r="H212" s="450" t="s">
        <v>2612</v>
      </c>
      <c r="I212" s="450"/>
      <c r="J212" s="450"/>
      <c r="K212" s="451">
        <v>43945</v>
      </c>
      <c r="L212" s="450" t="s">
        <v>7845</v>
      </c>
      <c r="M212" s="204"/>
    </row>
    <row r="213" spans="1:13" ht="24">
      <c r="A213" s="18"/>
      <c r="B213" s="18">
        <v>31</v>
      </c>
      <c r="C213" s="450" t="s">
        <v>5619</v>
      </c>
      <c r="D213" s="457" t="s">
        <v>5614</v>
      </c>
      <c r="E213" s="457" t="s">
        <v>5622</v>
      </c>
      <c r="F213" s="450" t="s">
        <v>5623</v>
      </c>
      <c r="G213" s="450" t="s">
        <v>7846</v>
      </c>
      <c r="H213" s="450" t="s">
        <v>2612</v>
      </c>
      <c r="I213" s="450"/>
      <c r="J213" s="450"/>
      <c r="K213" s="451">
        <v>43945</v>
      </c>
      <c r="L213" s="450" t="s">
        <v>7847</v>
      </c>
      <c r="M213" s="204"/>
    </row>
    <row r="214" spans="1:13" ht="24">
      <c r="A214" s="18"/>
      <c r="B214" s="18">
        <v>32</v>
      </c>
      <c r="C214" s="450" t="s">
        <v>5619</v>
      </c>
      <c r="D214" s="457" t="s">
        <v>5614</v>
      </c>
      <c r="E214" s="457" t="s">
        <v>5624</v>
      </c>
      <c r="F214" s="450" t="s">
        <v>5625</v>
      </c>
      <c r="G214" s="450" t="s">
        <v>7848</v>
      </c>
      <c r="H214" s="450" t="s">
        <v>2612</v>
      </c>
      <c r="I214" s="450"/>
      <c r="J214" s="450"/>
      <c r="K214" s="451">
        <v>43945</v>
      </c>
      <c r="L214" s="450" t="s">
        <v>7849</v>
      </c>
      <c r="M214" s="202"/>
    </row>
    <row r="215" spans="1:13" ht="24">
      <c r="A215" s="18"/>
      <c r="B215" s="18">
        <v>33</v>
      </c>
      <c r="C215" s="450" t="s">
        <v>5619</v>
      </c>
      <c r="D215" s="457" t="s">
        <v>5614</v>
      </c>
      <c r="E215" s="457" t="s">
        <v>5626</v>
      </c>
      <c r="F215" s="450" t="s">
        <v>5627</v>
      </c>
      <c r="G215" s="450" t="s">
        <v>7850</v>
      </c>
      <c r="H215" s="450" t="s">
        <v>2612</v>
      </c>
      <c r="I215" s="450"/>
      <c r="J215" s="450"/>
      <c r="K215" s="451">
        <v>43945</v>
      </c>
      <c r="L215" s="450" t="s">
        <v>7851</v>
      </c>
      <c r="M215" s="202"/>
    </row>
    <row r="216" spans="1:13" ht="24">
      <c r="A216" s="18"/>
      <c r="B216" s="18">
        <v>34</v>
      </c>
      <c r="C216" s="450" t="s">
        <v>5619</v>
      </c>
      <c r="D216" s="457" t="s">
        <v>5614</v>
      </c>
      <c r="E216" s="457" t="s">
        <v>5628</v>
      </c>
      <c r="F216" s="450" t="s">
        <v>5629</v>
      </c>
      <c r="G216" s="450" t="s">
        <v>7852</v>
      </c>
      <c r="H216" s="450" t="s">
        <v>2612</v>
      </c>
      <c r="I216" s="450"/>
      <c r="J216" s="450"/>
      <c r="K216" s="451">
        <v>43945</v>
      </c>
      <c r="L216" s="450" t="s">
        <v>7853</v>
      </c>
      <c r="M216" s="202"/>
    </row>
    <row r="217" spans="1:13" ht="36">
      <c r="A217" s="18"/>
      <c r="B217" s="18">
        <v>35</v>
      </c>
      <c r="C217" s="450" t="s">
        <v>5607</v>
      </c>
      <c r="D217" s="457" t="s">
        <v>5630</v>
      </c>
      <c r="E217" s="457" t="s">
        <v>5609</v>
      </c>
      <c r="F217" s="450" t="s">
        <v>5631</v>
      </c>
      <c r="G217" s="450" t="s">
        <v>5632</v>
      </c>
      <c r="H217" s="450" t="s">
        <v>2612</v>
      </c>
      <c r="I217" s="450"/>
      <c r="J217" s="450"/>
      <c r="K217" s="451">
        <v>43524</v>
      </c>
      <c r="L217" s="450" t="s">
        <v>5633</v>
      </c>
      <c r="M217" s="202"/>
    </row>
    <row r="218" spans="1:13" ht="36">
      <c r="A218" s="18"/>
      <c r="B218" s="18">
        <v>36</v>
      </c>
      <c r="C218" s="450" t="s">
        <v>5634</v>
      </c>
      <c r="D218" s="457" t="s">
        <v>5635</v>
      </c>
      <c r="E218" s="457" t="s">
        <v>5636</v>
      </c>
      <c r="F218" s="450" t="s">
        <v>5637</v>
      </c>
      <c r="G218" s="450" t="s">
        <v>5638</v>
      </c>
      <c r="H218" s="450" t="s">
        <v>2612</v>
      </c>
      <c r="I218" s="450"/>
      <c r="J218" s="450"/>
      <c r="K218" s="451">
        <v>43548</v>
      </c>
      <c r="L218" s="450" t="s">
        <v>5639</v>
      </c>
      <c r="M218" s="202"/>
    </row>
    <row r="219" spans="1:13" ht="24">
      <c r="A219" s="18"/>
      <c r="B219" s="18">
        <v>37</v>
      </c>
      <c r="C219" s="450" t="s">
        <v>6699</v>
      </c>
      <c r="D219" s="457" t="s">
        <v>6700</v>
      </c>
      <c r="E219" s="457" t="s">
        <v>6701</v>
      </c>
      <c r="F219" s="450" t="s">
        <v>6702</v>
      </c>
      <c r="G219" s="450" t="s">
        <v>6703</v>
      </c>
      <c r="H219" s="450" t="s">
        <v>2612</v>
      </c>
      <c r="I219" s="450"/>
      <c r="J219" s="450"/>
      <c r="K219" s="451">
        <v>43599</v>
      </c>
      <c r="L219" s="450" t="s">
        <v>6704</v>
      </c>
      <c r="M219" s="202"/>
    </row>
    <row r="220" spans="1:13" ht="24">
      <c r="A220" s="18"/>
      <c r="B220" s="18">
        <v>38</v>
      </c>
      <c r="C220" s="450" t="s">
        <v>6699</v>
      </c>
      <c r="D220" s="457" t="s">
        <v>6700</v>
      </c>
      <c r="E220" s="457" t="s">
        <v>6705</v>
      </c>
      <c r="F220" s="450" t="s">
        <v>6706</v>
      </c>
      <c r="G220" s="450" t="s">
        <v>7475</v>
      </c>
      <c r="H220" s="450" t="s">
        <v>2612</v>
      </c>
      <c r="I220" s="450"/>
      <c r="J220" s="450"/>
      <c r="K220" s="451">
        <v>43599</v>
      </c>
      <c r="L220" s="450" t="s">
        <v>7854</v>
      </c>
      <c r="M220" s="202"/>
    </row>
    <row r="221" spans="1:13" ht="36">
      <c r="A221" s="18"/>
      <c r="B221" s="18">
        <v>39</v>
      </c>
      <c r="C221" s="450" t="s">
        <v>5619</v>
      </c>
      <c r="D221" s="457" t="s">
        <v>5614</v>
      </c>
      <c r="E221" s="457" t="s">
        <v>6707</v>
      </c>
      <c r="F221" s="450" t="s">
        <v>6708</v>
      </c>
      <c r="G221" s="450" t="s">
        <v>7855</v>
      </c>
      <c r="H221" s="450" t="s">
        <v>2612</v>
      </c>
      <c r="I221" s="450"/>
      <c r="J221" s="450"/>
      <c r="K221" s="451">
        <v>43945</v>
      </c>
      <c r="L221" s="450" t="s">
        <v>7856</v>
      </c>
      <c r="M221" s="203"/>
    </row>
    <row r="222" spans="1:13" ht="36">
      <c r="A222" s="18"/>
      <c r="B222" s="18">
        <v>40</v>
      </c>
      <c r="C222" s="450" t="s">
        <v>5619</v>
      </c>
      <c r="D222" s="457" t="s">
        <v>5614</v>
      </c>
      <c r="E222" s="457" t="s">
        <v>6709</v>
      </c>
      <c r="F222" s="450" t="s">
        <v>6710</v>
      </c>
      <c r="G222" s="450" t="s">
        <v>7857</v>
      </c>
      <c r="H222" s="450" t="s">
        <v>2612</v>
      </c>
      <c r="I222" s="450"/>
      <c r="J222" s="450"/>
      <c r="K222" s="451">
        <v>43945</v>
      </c>
      <c r="L222" s="450" t="s">
        <v>7858</v>
      </c>
      <c r="M222" s="206"/>
    </row>
    <row r="223" spans="1:13" ht="24">
      <c r="A223" s="18"/>
      <c r="B223" s="18">
        <v>41</v>
      </c>
      <c r="C223" s="450" t="s">
        <v>5619</v>
      </c>
      <c r="D223" s="457" t="s">
        <v>5614</v>
      </c>
      <c r="E223" s="457" t="s">
        <v>6711</v>
      </c>
      <c r="F223" s="450" t="s">
        <v>6712</v>
      </c>
      <c r="G223" s="450" t="s">
        <v>7859</v>
      </c>
      <c r="H223" s="450" t="s">
        <v>2612</v>
      </c>
      <c r="I223" s="450"/>
      <c r="J223" s="450"/>
      <c r="K223" s="451">
        <v>43945</v>
      </c>
      <c r="L223" s="450" t="s">
        <v>7860</v>
      </c>
      <c r="M223" s="206"/>
    </row>
    <row r="224" spans="1:13" ht="36">
      <c r="A224" s="18"/>
      <c r="B224" s="18">
        <v>42</v>
      </c>
      <c r="C224" s="450" t="s">
        <v>5619</v>
      </c>
      <c r="D224" s="457" t="s">
        <v>5614</v>
      </c>
      <c r="E224" s="457" t="s">
        <v>6713</v>
      </c>
      <c r="F224" s="450" t="s">
        <v>6714</v>
      </c>
      <c r="G224" s="450" t="s">
        <v>7861</v>
      </c>
      <c r="H224" s="450" t="s">
        <v>2612</v>
      </c>
      <c r="I224" s="450"/>
      <c r="J224" s="450"/>
      <c r="K224" s="451">
        <v>43945</v>
      </c>
      <c r="L224" s="450" t="s">
        <v>7862</v>
      </c>
      <c r="M224" s="206"/>
    </row>
    <row r="225" spans="1:13" ht="36">
      <c r="A225" s="18"/>
      <c r="B225" s="18">
        <v>43</v>
      </c>
      <c r="C225" s="450" t="s">
        <v>5619</v>
      </c>
      <c r="D225" s="457" t="s">
        <v>5614</v>
      </c>
      <c r="E225" s="457" t="s">
        <v>6715</v>
      </c>
      <c r="F225" s="450" t="s">
        <v>6716</v>
      </c>
      <c r="G225" s="450" t="s">
        <v>7863</v>
      </c>
      <c r="H225" s="450" t="s">
        <v>2612</v>
      </c>
      <c r="I225" s="450"/>
      <c r="J225" s="450"/>
      <c r="K225" s="451">
        <v>43945</v>
      </c>
      <c r="L225" s="450" t="s">
        <v>7864</v>
      </c>
      <c r="M225" s="206"/>
    </row>
    <row r="226" spans="1:13" ht="36">
      <c r="A226" s="18"/>
      <c r="B226" s="18">
        <v>44</v>
      </c>
      <c r="C226" s="450" t="s">
        <v>5619</v>
      </c>
      <c r="D226" s="457" t="s">
        <v>5614</v>
      </c>
      <c r="E226" s="457" t="s">
        <v>6717</v>
      </c>
      <c r="F226" s="450" t="s">
        <v>6718</v>
      </c>
      <c r="G226" s="450" t="s">
        <v>7865</v>
      </c>
      <c r="H226" s="450" t="s">
        <v>2612</v>
      </c>
      <c r="I226" s="450"/>
      <c r="J226" s="450"/>
      <c r="K226" s="451">
        <v>43945</v>
      </c>
      <c r="L226" s="450" t="s">
        <v>7866</v>
      </c>
      <c r="M226" s="206"/>
    </row>
    <row r="227" spans="1:13" ht="24">
      <c r="A227" s="18"/>
      <c r="B227" s="18">
        <v>45</v>
      </c>
      <c r="C227" s="450" t="s">
        <v>5619</v>
      </c>
      <c r="D227" s="457" t="s">
        <v>5614</v>
      </c>
      <c r="E227" s="457" t="s">
        <v>6719</v>
      </c>
      <c r="F227" s="450" t="s">
        <v>6720</v>
      </c>
      <c r="G227" s="450" t="s">
        <v>7867</v>
      </c>
      <c r="H227" s="450" t="s">
        <v>2612</v>
      </c>
      <c r="I227" s="450"/>
      <c r="J227" s="450"/>
      <c r="K227" s="451">
        <v>43945</v>
      </c>
      <c r="L227" s="450" t="s">
        <v>7868</v>
      </c>
      <c r="M227" s="206"/>
    </row>
    <row r="228" spans="1:13" ht="24">
      <c r="A228" s="18"/>
      <c r="B228" s="18">
        <v>46</v>
      </c>
      <c r="C228" s="450" t="s">
        <v>6801</v>
      </c>
      <c r="D228" s="457" t="s">
        <v>6802</v>
      </c>
      <c r="E228" s="457" t="s">
        <v>6803</v>
      </c>
      <c r="F228" s="450" t="s">
        <v>6804</v>
      </c>
      <c r="G228" s="450" t="s">
        <v>6805</v>
      </c>
      <c r="H228" s="450" t="s">
        <v>2612</v>
      </c>
      <c r="I228" s="450"/>
      <c r="J228" s="450"/>
      <c r="K228" s="451">
        <v>43700</v>
      </c>
      <c r="L228" s="450" t="s">
        <v>6806</v>
      </c>
      <c r="M228" s="206"/>
    </row>
    <row r="229" spans="1:13" ht="48">
      <c r="A229" s="18"/>
      <c r="B229" s="18">
        <v>47</v>
      </c>
      <c r="C229" s="450" t="s">
        <v>6942</v>
      </c>
      <c r="D229" s="457" t="s">
        <v>6943</v>
      </c>
      <c r="E229" s="457" t="s">
        <v>6944</v>
      </c>
      <c r="F229" s="450" t="s">
        <v>6945</v>
      </c>
      <c r="G229" s="459" t="s">
        <v>6946</v>
      </c>
      <c r="H229" s="450" t="s">
        <v>2612</v>
      </c>
      <c r="I229" s="450"/>
      <c r="J229" s="450"/>
      <c r="K229" s="451">
        <v>43703</v>
      </c>
      <c r="L229" s="450" t="s">
        <v>6947</v>
      </c>
      <c r="M229" s="206"/>
    </row>
    <row r="230" spans="1:13" ht="24">
      <c r="A230" s="18"/>
      <c r="B230" s="18">
        <v>48</v>
      </c>
      <c r="C230" s="450" t="s">
        <v>5619</v>
      </c>
      <c r="D230" s="457" t="s">
        <v>5614</v>
      </c>
      <c r="E230" s="457" t="s">
        <v>7869</v>
      </c>
      <c r="F230" s="450" t="s">
        <v>7870</v>
      </c>
      <c r="G230" s="459" t="s">
        <v>7871</v>
      </c>
      <c r="H230" s="450" t="s">
        <v>2612</v>
      </c>
      <c r="I230" s="450"/>
      <c r="J230" s="450"/>
      <c r="K230" s="451">
        <v>43945</v>
      </c>
      <c r="L230" s="450" t="s">
        <v>7872</v>
      </c>
      <c r="M230" s="206"/>
    </row>
    <row r="231" spans="1:13" ht="24">
      <c r="A231" s="18"/>
      <c r="B231" s="18">
        <v>49</v>
      </c>
      <c r="C231" s="450" t="s">
        <v>5619</v>
      </c>
      <c r="D231" s="457" t="s">
        <v>5614</v>
      </c>
      <c r="E231" s="457" t="s">
        <v>7873</v>
      </c>
      <c r="F231" s="450" t="s">
        <v>7874</v>
      </c>
      <c r="G231" s="459" t="s">
        <v>7871</v>
      </c>
      <c r="H231" s="450" t="s">
        <v>2612</v>
      </c>
      <c r="I231" s="450"/>
      <c r="J231" s="450"/>
      <c r="K231" s="451">
        <v>43945</v>
      </c>
      <c r="L231" s="450" t="s">
        <v>7875</v>
      </c>
      <c r="M231" s="206"/>
    </row>
    <row r="232" spans="1:13" ht="24">
      <c r="A232" s="18"/>
      <c r="B232" s="18">
        <v>50</v>
      </c>
      <c r="C232" s="450" t="s">
        <v>5619</v>
      </c>
      <c r="D232" s="457" t="s">
        <v>5614</v>
      </c>
      <c r="E232" s="457" t="s">
        <v>7876</v>
      </c>
      <c r="F232" s="450" t="s">
        <v>7877</v>
      </c>
      <c r="G232" s="459" t="s">
        <v>7878</v>
      </c>
      <c r="H232" s="450" t="s">
        <v>2612</v>
      </c>
      <c r="I232" s="450"/>
      <c r="J232" s="450"/>
      <c r="K232" s="451">
        <v>43945</v>
      </c>
      <c r="L232" s="450" t="s">
        <v>7879</v>
      </c>
      <c r="M232" s="206"/>
    </row>
    <row r="233" spans="1:13" ht="24">
      <c r="A233" s="18"/>
      <c r="B233" s="18">
        <v>51</v>
      </c>
      <c r="C233" s="450" t="s">
        <v>5619</v>
      </c>
      <c r="D233" s="457" t="s">
        <v>5614</v>
      </c>
      <c r="E233" s="457" t="s">
        <v>7880</v>
      </c>
      <c r="F233" s="450" t="s">
        <v>7881</v>
      </c>
      <c r="G233" s="459" t="s">
        <v>7882</v>
      </c>
      <c r="H233" s="450" t="s">
        <v>2612</v>
      </c>
      <c r="I233" s="450"/>
      <c r="J233" s="450"/>
      <c r="K233" s="451">
        <v>43945</v>
      </c>
      <c r="L233" s="450" t="s">
        <v>7883</v>
      </c>
      <c r="M233" s="207"/>
    </row>
    <row r="234" spans="1:13" ht="24">
      <c r="A234" s="18"/>
      <c r="B234" s="18">
        <v>52</v>
      </c>
      <c r="C234" s="450" t="s">
        <v>5619</v>
      </c>
      <c r="D234" s="457" t="s">
        <v>5614</v>
      </c>
      <c r="E234" s="457" t="s">
        <v>7884</v>
      </c>
      <c r="F234" s="450" t="s">
        <v>7885</v>
      </c>
      <c r="G234" s="459" t="s">
        <v>7886</v>
      </c>
      <c r="H234" s="450" t="s">
        <v>2612</v>
      </c>
      <c r="I234" s="450"/>
      <c r="J234" s="450"/>
      <c r="K234" s="451">
        <v>43945</v>
      </c>
      <c r="L234" s="450" t="s">
        <v>7887</v>
      </c>
      <c r="M234" s="207"/>
    </row>
    <row r="235" spans="1:13" ht="24">
      <c r="A235" s="18"/>
      <c r="B235" s="18">
        <v>53</v>
      </c>
      <c r="C235" s="450" t="s">
        <v>7888</v>
      </c>
      <c r="D235" s="472" t="s">
        <v>4147</v>
      </c>
      <c r="E235" s="457" t="s">
        <v>7889</v>
      </c>
      <c r="F235" s="450" t="s">
        <v>7890</v>
      </c>
      <c r="G235" s="459" t="s">
        <v>7891</v>
      </c>
      <c r="H235" s="450" t="s">
        <v>2612</v>
      </c>
      <c r="I235" s="450"/>
      <c r="J235" s="450"/>
      <c r="K235" s="451">
        <v>43944</v>
      </c>
      <c r="L235" s="450" t="s">
        <v>7892</v>
      </c>
      <c r="M235" s="207"/>
    </row>
    <row r="236" spans="1:13" ht="24">
      <c r="A236" s="18"/>
      <c r="B236" s="18">
        <v>54</v>
      </c>
      <c r="C236" s="450" t="s">
        <v>7888</v>
      </c>
      <c r="D236" s="472" t="s">
        <v>4147</v>
      </c>
      <c r="E236" s="457" t="s">
        <v>7893</v>
      </c>
      <c r="F236" s="450" t="s">
        <v>7894</v>
      </c>
      <c r="G236" s="459" t="s">
        <v>7895</v>
      </c>
      <c r="H236" s="450" t="s">
        <v>2612</v>
      </c>
      <c r="I236" s="450"/>
      <c r="J236" s="450"/>
      <c r="K236" s="451">
        <v>43944</v>
      </c>
      <c r="L236" s="450" t="s">
        <v>7896</v>
      </c>
      <c r="M236" s="207"/>
    </row>
    <row r="237" spans="1:13" ht="24">
      <c r="A237" s="18"/>
      <c r="B237" s="18">
        <v>55</v>
      </c>
      <c r="C237" s="450" t="s">
        <v>7888</v>
      </c>
      <c r="D237" s="472" t="s">
        <v>4147</v>
      </c>
      <c r="E237" s="457" t="s">
        <v>7897</v>
      </c>
      <c r="F237" s="450" t="s">
        <v>7898</v>
      </c>
      <c r="G237" s="459" t="s">
        <v>7899</v>
      </c>
      <c r="H237" s="450" t="s">
        <v>2612</v>
      </c>
      <c r="I237" s="450"/>
      <c r="J237" s="450"/>
      <c r="K237" s="451">
        <v>43944</v>
      </c>
      <c r="L237" s="450" t="s">
        <v>7900</v>
      </c>
      <c r="M237" s="207"/>
    </row>
    <row r="238" spans="1:13" ht="24">
      <c r="A238" s="18"/>
      <c r="B238" s="18">
        <v>56</v>
      </c>
      <c r="C238" s="450" t="s">
        <v>7888</v>
      </c>
      <c r="D238" s="472" t="s">
        <v>4147</v>
      </c>
      <c r="E238" s="457" t="s">
        <v>7901</v>
      </c>
      <c r="F238" s="450" t="s">
        <v>7902</v>
      </c>
      <c r="G238" s="450" t="s">
        <v>7903</v>
      </c>
      <c r="H238" s="450" t="s">
        <v>2612</v>
      </c>
      <c r="I238" s="450"/>
      <c r="J238" s="450"/>
      <c r="K238" s="451">
        <v>43944</v>
      </c>
      <c r="L238" s="450" t="s">
        <v>7904</v>
      </c>
      <c r="M238" s="207"/>
    </row>
    <row r="239" spans="1:13" ht="24">
      <c r="A239" s="18"/>
      <c r="B239" s="18">
        <v>57</v>
      </c>
      <c r="C239" s="450" t="s">
        <v>8186</v>
      </c>
      <c r="D239" s="472" t="s">
        <v>8187</v>
      </c>
      <c r="E239" s="457" t="s">
        <v>8188</v>
      </c>
      <c r="F239" s="450" t="s">
        <v>8189</v>
      </c>
      <c r="G239" s="450" t="s">
        <v>8190</v>
      </c>
      <c r="H239" s="450" t="s">
        <v>2612</v>
      </c>
      <c r="I239" s="450"/>
      <c r="J239" s="450"/>
      <c r="K239" s="451">
        <v>43964</v>
      </c>
      <c r="L239" s="450" t="s">
        <v>8191</v>
      </c>
      <c r="M239" s="207"/>
    </row>
    <row r="240" spans="1:13" ht="24">
      <c r="A240" s="18"/>
      <c r="B240" s="18">
        <v>58</v>
      </c>
      <c r="C240" s="450" t="s">
        <v>7888</v>
      </c>
      <c r="D240" s="472" t="s">
        <v>4147</v>
      </c>
      <c r="E240" s="457" t="s">
        <v>8509</v>
      </c>
      <c r="F240" s="450" t="s">
        <v>8510</v>
      </c>
      <c r="G240" s="450" t="s">
        <v>8511</v>
      </c>
      <c r="H240" s="450" t="s">
        <v>2612</v>
      </c>
      <c r="I240" s="450"/>
      <c r="J240" s="450"/>
      <c r="K240" s="451">
        <v>43973</v>
      </c>
      <c r="L240" s="450" t="s">
        <v>8512</v>
      </c>
      <c r="M240" s="207"/>
    </row>
    <row r="241" spans="1:13" ht="24">
      <c r="A241" s="18"/>
      <c r="B241" s="18">
        <v>59</v>
      </c>
      <c r="C241" s="450" t="s">
        <v>8513</v>
      </c>
      <c r="D241" s="472" t="s">
        <v>8514</v>
      </c>
      <c r="E241" s="457" t="s">
        <v>8515</v>
      </c>
      <c r="F241" s="450" t="s">
        <v>8516</v>
      </c>
      <c r="G241" s="450" t="s">
        <v>179</v>
      </c>
      <c r="H241" s="450" t="s">
        <v>2612</v>
      </c>
      <c r="I241" s="450"/>
      <c r="J241" s="450"/>
      <c r="K241" s="451" t="s">
        <v>8517</v>
      </c>
      <c r="L241" s="450" t="s">
        <v>8518</v>
      </c>
      <c r="M241" s="207"/>
    </row>
    <row r="242" spans="1:13" ht="24">
      <c r="A242" s="18"/>
      <c r="B242" s="18">
        <v>60</v>
      </c>
      <c r="C242" s="450" t="s">
        <v>1828</v>
      </c>
      <c r="D242" s="472" t="s">
        <v>8187</v>
      </c>
      <c r="E242" s="457" t="s">
        <v>9250</v>
      </c>
      <c r="F242" s="450" t="s">
        <v>9251</v>
      </c>
      <c r="G242" s="450" t="s">
        <v>9252</v>
      </c>
      <c r="H242" s="450" t="s">
        <v>2612</v>
      </c>
      <c r="I242" s="450"/>
      <c r="J242" s="450"/>
      <c r="K242" s="451">
        <v>44050</v>
      </c>
      <c r="L242" s="450" t="s">
        <v>9253</v>
      </c>
      <c r="M242" s="207"/>
    </row>
    <row r="243" spans="1:13" ht="36">
      <c r="A243" s="18"/>
      <c r="B243" s="18">
        <v>61</v>
      </c>
      <c r="C243" s="472" t="s">
        <v>9254</v>
      </c>
      <c r="D243" s="472" t="s">
        <v>9255</v>
      </c>
      <c r="E243" s="457" t="s">
        <v>9256</v>
      </c>
      <c r="F243" s="450" t="s">
        <v>9257</v>
      </c>
      <c r="G243" s="450" t="s">
        <v>9258</v>
      </c>
      <c r="H243" s="450" t="s">
        <v>2612</v>
      </c>
      <c r="I243" s="450"/>
      <c r="J243" s="450"/>
      <c r="K243" s="451" t="s">
        <v>9259</v>
      </c>
      <c r="L243" s="450" t="s">
        <v>9260</v>
      </c>
      <c r="M243" s="207"/>
    </row>
    <row r="244" spans="1:13" ht="36">
      <c r="A244" s="18"/>
      <c r="B244" s="18">
        <v>62</v>
      </c>
      <c r="C244" s="472" t="s">
        <v>9254</v>
      </c>
      <c r="D244" s="472" t="s">
        <v>9255</v>
      </c>
      <c r="E244" s="457" t="s">
        <v>9256</v>
      </c>
      <c r="F244" s="450" t="s">
        <v>9261</v>
      </c>
      <c r="G244" s="450" t="s">
        <v>9262</v>
      </c>
      <c r="H244" s="450" t="s">
        <v>2612</v>
      </c>
      <c r="I244" s="450"/>
      <c r="J244" s="450"/>
      <c r="K244" s="451" t="s">
        <v>9259</v>
      </c>
      <c r="L244" s="450" t="s">
        <v>9263</v>
      </c>
      <c r="M244" s="207"/>
    </row>
    <row r="245" spans="1:13" ht="24">
      <c r="A245" s="18"/>
      <c r="B245" s="18">
        <v>63</v>
      </c>
      <c r="C245" s="450" t="s">
        <v>9264</v>
      </c>
      <c r="D245" s="472" t="s">
        <v>9255</v>
      </c>
      <c r="E245" s="457" t="s">
        <v>9265</v>
      </c>
      <c r="F245" s="450" t="s">
        <v>9266</v>
      </c>
      <c r="G245" s="450" t="s">
        <v>9267</v>
      </c>
      <c r="H245" s="450" t="s">
        <v>2612</v>
      </c>
      <c r="I245" s="450"/>
      <c r="J245" s="450"/>
      <c r="K245" s="451">
        <v>44111</v>
      </c>
      <c r="L245" s="450" t="s">
        <v>9268</v>
      </c>
      <c r="M245" s="207"/>
    </row>
    <row r="246" spans="1:13" ht="25.5">
      <c r="A246" s="18"/>
      <c r="B246" s="18">
        <v>64</v>
      </c>
      <c r="C246" s="450" t="s">
        <v>1173</v>
      </c>
      <c r="D246" s="450" t="s">
        <v>7427</v>
      </c>
      <c r="E246" s="454" t="s">
        <v>7428</v>
      </c>
      <c r="F246" s="454" t="s">
        <v>7429</v>
      </c>
      <c r="G246" s="453" t="s">
        <v>7430</v>
      </c>
      <c r="H246" s="450" t="s">
        <v>2612</v>
      </c>
      <c r="I246" s="450"/>
      <c r="J246" s="450"/>
      <c r="K246" s="473">
        <v>43760</v>
      </c>
      <c r="L246" s="454" t="s">
        <v>7431</v>
      </c>
      <c r="M246" s="207"/>
    </row>
    <row r="247" spans="1:13" ht="25.5">
      <c r="A247" s="18"/>
      <c r="B247" s="18">
        <v>65</v>
      </c>
      <c r="C247" s="453" t="s">
        <v>2494</v>
      </c>
      <c r="D247" s="450" t="s">
        <v>420</v>
      </c>
      <c r="E247" s="454" t="s">
        <v>421</v>
      </c>
      <c r="F247" s="454" t="s">
        <v>422</v>
      </c>
      <c r="G247" s="450" t="s">
        <v>423</v>
      </c>
      <c r="H247" s="450" t="s">
        <v>2612</v>
      </c>
      <c r="I247" s="450"/>
      <c r="J247" s="450"/>
      <c r="K247" s="473">
        <v>42902</v>
      </c>
      <c r="L247" s="454" t="s">
        <v>424</v>
      </c>
      <c r="M247" s="207"/>
    </row>
    <row r="248" spans="1:13" ht="25.5">
      <c r="A248" s="18"/>
      <c r="B248" s="18">
        <v>66</v>
      </c>
      <c r="C248" s="453" t="s">
        <v>2495</v>
      </c>
      <c r="D248" s="450" t="s">
        <v>425</v>
      </c>
      <c r="E248" s="454" t="s">
        <v>426</v>
      </c>
      <c r="F248" s="454" t="s">
        <v>427</v>
      </c>
      <c r="G248" s="450" t="s">
        <v>428</v>
      </c>
      <c r="H248" s="450"/>
      <c r="I248" s="450"/>
      <c r="J248" s="450" t="s">
        <v>2612</v>
      </c>
      <c r="K248" s="473">
        <v>42902</v>
      </c>
      <c r="L248" s="454" t="s">
        <v>429</v>
      </c>
      <c r="M248" s="207"/>
    </row>
    <row r="249" spans="1:13" ht="25.5">
      <c r="A249" s="18"/>
      <c r="B249" s="18">
        <v>67</v>
      </c>
      <c r="C249" s="453" t="s">
        <v>2496</v>
      </c>
      <c r="D249" s="450" t="s">
        <v>425</v>
      </c>
      <c r="E249" s="454" t="s">
        <v>430</v>
      </c>
      <c r="F249" s="454" t="s">
        <v>431</v>
      </c>
      <c r="G249" s="450" t="s">
        <v>432</v>
      </c>
      <c r="H249" s="450"/>
      <c r="I249" s="450"/>
      <c r="J249" s="450" t="s">
        <v>2612</v>
      </c>
      <c r="K249" s="473">
        <v>42902</v>
      </c>
      <c r="L249" s="454" t="s">
        <v>433</v>
      </c>
      <c r="M249" s="207"/>
    </row>
    <row r="250" spans="1:13" ht="25.5">
      <c r="A250" s="18"/>
      <c r="B250" s="18">
        <v>68</v>
      </c>
      <c r="C250" s="453" t="s">
        <v>2497</v>
      </c>
      <c r="D250" s="450" t="s">
        <v>434</v>
      </c>
      <c r="E250" s="454" t="s">
        <v>435</v>
      </c>
      <c r="F250" s="454" t="s">
        <v>436</v>
      </c>
      <c r="G250" s="450" t="s">
        <v>437</v>
      </c>
      <c r="H250" s="450" t="s">
        <v>2612</v>
      </c>
      <c r="I250" s="450"/>
      <c r="J250" s="450"/>
      <c r="K250" s="451" t="s">
        <v>4106</v>
      </c>
      <c r="L250" s="450" t="s">
        <v>438</v>
      </c>
      <c r="M250" s="207"/>
    </row>
    <row r="251" spans="1:13" ht="12.75">
      <c r="A251" s="18"/>
      <c r="B251" s="18">
        <v>69</v>
      </c>
      <c r="C251" s="450" t="s">
        <v>3074</v>
      </c>
      <c r="D251" s="450" t="s">
        <v>434</v>
      </c>
      <c r="E251" s="454" t="s">
        <v>2706</v>
      </c>
      <c r="F251" s="454" t="s">
        <v>2707</v>
      </c>
      <c r="G251" s="450" t="s">
        <v>6807</v>
      </c>
      <c r="H251" s="450" t="s">
        <v>2612</v>
      </c>
      <c r="I251" s="450"/>
      <c r="J251" s="450"/>
      <c r="K251" s="451" t="s">
        <v>4106</v>
      </c>
      <c r="L251" s="450" t="s">
        <v>2712</v>
      </c>
      <c r="M251" s="207"/>
    </row>
    <row r="252" spans="1:13" ht="12.75">
      <c r="A252" s="18"/>
      <c r="B252" s="18">
        <v>70</v>
      </c>
      <c r="C252" s="450" t="s">
        <v>3074</v>
      </c>
      <c r="D252" s="450" t="s">
        <v>434</v>
      </c>
      <c r="E252" s="454" t="s">
        <v>2706</v>
      </c>
      <c r="F252" s="454" t="s">
        <v>2708</v>
      </c>
      <c r="G252" s="450" t="s">
        <v>2709</v>
      </c>
      <c r="H252" s="450" t="s">
        <v>2612</v>
      </c>
      <c r="I252" s="450"/>
      <c r="J252" s="450"/>
      <c r="K252" s="451" t="s">
        <v>4106</v>
      </c>
      <c r="L252" s="450" t="s">
        <v>2713</v>
      </c>
      <c r="M252" s="207"/>
    </row>
    <row r="253" spans="1:13" ht="38.25">
      <c r="A253" s="18"/>
      <c r="B253" s="18">
        <v>71</v>
      </c>
      <c r="C253" s="469" t="s">
        <v>328</v>
      </c>
      <c r="D253" s="452" t="s">
        <v>329</v>
      </c>
      <c r="E253" s="455" t="s">
        <v>330</v>
      </c>
      <c r="F253" s="474" t="s">
        <v>331</v>
      </c>
      <c r="G253" s="455" t="s">
        <v>332</v>
      </c>
      <c r="H253" s="450" t="s">
        <v>2612</v>
      </c>
      <c r="I253" s="450"/>
      <c r="J253" s="450"/>
      <c r="K253" s="451" t="s">
        <v>4107</v>
      </c>
      <c r="L253" s="455" t="s">
        <v>333</v>
      </c>
      <c r="M253" s="207"/>
    </row>
    <row r="254" spans="1:13" ht="38.25">
      <c r="A254" s="18"/>
      <c r="B254" s="18">
        <v>72</v>
      </c>
      <c r="C254" s="469" t="s">
        <v>334</v>
      </c>
      <c r="D254" s="452" t="s">
        <v>335</v>
      </c>
      <c r="E254" s="455" t="s">
        <v>336</v>
      </c>
      <c r="F254" s="475" t="s">
        <v>337</v>
      </c>
      <c r="G254" s="455" t="s">
        <v>4996</v>
      </c>
      <c r="H254" s="450" t="s">
        <v>2612</v>
      </c>
      <c r="I254" s="450"/>
      <c r="J254" s="450"/>
      <c r="K254" s="451" t="s">
        <v>4107</v>
      </c>
      <c r="L254" s="455" t="s">
        <v>338</v>
      </c>
      <c r="M254" s="207"/>
    </row>
    <row r="255" spans="1:13" ht="51">
      <c r="A255" s="18"/>
      <c r="B255" s="18">
        <v>73</v>
      </c>
      <c r="C255" s="456" t="s">
        <v>2695</v>
      </c>
      <c r="D255" s="476" t="s">
        <v>3132</v>
      </c>
      <c r="E255" s="456" t="s">
        <v>1957</v>
      </c>
      <c r="F255" s="477" t="s">
        <v>342</v>
      </c>
      <c r="G255" s="456" t="s">
        <v>1958</v>
      </c>
      <c r="H255" s="450" t="s">
        <v>2612</v>
      </c>
      <c r="I255" s="450"/>
      <c r="J255" s="450"/>
      <c r="K255" s="451" t="s">
        <v>3075</v>
      </c>
      <c r="L255" s="456" t="s">
        <v>343</v>
      </c>
      <c r="M255" s="207"/>
    </row>
    <row r="256" spans="1:13" ht="51">
      <c r="A256" s="18"/>
      <c r="B256" s="18">
        <v>74</v>
      </c>
      <c r="C256" s="456" t="s">
        <v>2695</v>
      </c>
      <c r="D256" s="476" t="s">
        <v>3132</v>
      </c>
      <c r="E256" s="456" t="s">
        <v>1959</v>
      </c>
      <c r="F256" s="477" t="s">
        <v>344</v>
      </c>
      <c r="G256" s="456" t="s">
        <v>1960</v>
      </c>
      <c r="H256" s="450" t="s">
        <v>2612</v>
      </c>
      <c r="I256" s="450"/>
      <c r="J256" s="450"/>
      <c r="K256" s="451" t="s">
        <v>3075</v>
      </c>
      <c r="L256" s="456" t="s">
        <v>345</v>
      </c>
      <c r="M256" s="207"/>
    </row>
    <row r="257" spans="1:13" ht="51">
      <c r="A257" s="18"/>
      <c r="B257" s="18">
        <v>75</v>
      </c>
      <c r="C257" s="456" t="s">
        <v>2695</v>
      </c>
      <c r="D257" s="476" t="s">
        <v>3132</v>
      </c>
      <c r="E257" s="456" t="s">
        <v>1961</v>
      </c>
      <c r="F257" s="477" t="s">
        <v>346</v>
      </c>
      <c r="G257" s="456" t="s">
        <v>1962</v>
      </c>
      <c r="H257" s="450" t="s">
        <v>2612</v>
      </c>
      <c r="I257" s="450"/>
      <c r="J257" s="450"/>
      <c r="K257" s="451" t="s">
        <v>3075</v>
      </c>
      <c r="L257" s="456" t="s">
        <v>347</v>
      </c>
      <c r="M257" s="207"/>
    </row>
    <row r="258" spans="1:13" ht="51">
      <c r="A258" s="18"/>
      <c r="B258" s="18">
        <v>76</v>
      </c>
      <c r="C258" s="456" t="s">
        <v>2695</v>
      </c>
      <c r="D258" s="476" t="s">
        <v>3132</v>
      </c>
      <c r="E258" s="456" t="s">
        <v>1963</v>
      </c>
      <c r="F258" s="477" t="s">
        <v>348</v>
      </c>
      <c r="G258" s="456" t="s">
        <v>1964</v>
      </c>
      <c r="H258" s="450" t="s">
        <v>2612</v>
      </c>
      <c r="I258" s="450"/>
      <c r="J258" s="450"/>
      <c r="K258" s="451" t="s">
        <v>3075</v>
      </c>
      <c r="L258" s="456" t="s">
        <v>349</v>
      </c>
      <c r="M258" s="207"/>
    </row>
    <row r="259" spans="1:13" ht="51">
      <c r="A259" s="18"/>
      <c r="B259" s="18">
        <v>77</v>
      </c>
      <c r="C259" s="456" t="s">
        <v>2695</v>
      </c>
      <c r="D259" s="476" t="s">
        <v>3132</v>
      </c>
      <c r="E259" s="456" t="s">
        <v>1965</v>
      </c>
      <c r="F259" s="477" t="s">
        <v>350</v>
      </c>
      <c r="G259" s="456" t="s">
        <v>1966</v>
      </c>
      <c r="H259" s="450" t="s">
        <v>2612</v>
      </c>
      <c r="I259" s="450"/>
      <c r="J259" s="450"/>
      <c r="K259" s="451" t="s">
        <v>3075</v>
      </c>
      <c r="L259" s="456" t="s">
        <v>351</v>
      </c>
      <c r="M259" s="207"/>
    </row>
    <row r="260" spans="1:13" ht="51">
      <c r="A260" s="18"/>
      <c r="B260" s="18">
        <v>78</v>
      </c>
      <c r="C260" s="456" t="s">
        <v>2695</v>
      </c>
      <c r="D260" s="476" t="s">
        <v>3132</v>
      </c>
      <c r="E260" s="456" t="s">
        <v>1957</v>
      </c>
      <c r="F260" s="477" t="s">
        <v>352</v>
      </c>
      <c r="G260" s="456" t="s">
        <v>1967</v>
      </c>
      <c r="H260" s="450" t="s">
        <v>2612</v>
      </c>
      <c r="I260" s="450"/>
      <c r="J260" s="450"/>
      <c r="K260" s="451" t="s">
        <v>3075</v>
      </c>
      <c r="L260" s="456" t="s">
        <v>353</v>
      </c>
      <c r="M260" s="207"/>
    </row>
    <row r="261" spans="1:13" ht="51">
      <c r="A261" s="18"/>
      <c r="B261" s="18">
        <v>79</v>
      </c>
      <c r="C261" s="456" t="s">
        <v>2695</v>
      </c>
      <c r="D261" s="476" t="s">
        <v>3132</v>
      </c>
      <c r="E261" s="456" t="s">
        <v>1957</v>
      </c>
      <c r="F261" s="477" t="s">
        <v>354</v>
      </c>
      <c r="G261" s="456" t="s">
        <v>1968</v>
      </c>
      <c r="H261" s="450" t="s">
        <v>2612</v>
      </c>
      <c r="I261" s="450"/>
      <c r="J261" s="450"/>
      <c r="K261" s="451" t="s">
        <v>3075</v>
      </c>
      <c r="L261" s="456" t="s">
        <v>355</v>
      </c>
      <c r="M261" s="207"/>
    </row>
    <row r="262" spans="1:13" ht="51">
      <c r="A262" s="18"/>
      <c r="B262" s="18">
        <v>80</v>
      </c>
      <c r="C262" s="456" t="s">
        <v>2695</v>
      </c>
      <c r="D262" s="476" t="s">
        <v>3132</v>
      </c>
      <c r="E262" s="456" t="s">
        <v>1957</v>
      </c>
      <c r="F262" s="477" t="s">
        <v>356</v>
      </c>
      <c r="G262" s="456" t="s">
        <v>1969</v>
      </c>
      <c r="H262" s="450" t="s">
        <v>2612</v>
      </c>
      <c r="I262" s="450"/>
      <c r="J262" s="450"/>
      <c r="K262" s="451" t="s">
        <v>3075</v>
      </c>
      <c r="L262" s="456" t="s">
        <v>357</v>
      </c>
      <c r="M262" s="207"/>
    </row>
    <row r="263" spans="1:13" ht="38.25">
      <c r="A263" s="18"/>
      <c r="B263" s="18">
        <v>81</v>
      </c>
      <c r="C263" s="469" t="s">
        <v>3076</v>
      </c>
      <c r="D263" s="455" t="s">
        <v>3077</v>
      </c>
      <c r="E263" s="455" t="s">
        <v>304</v>
      </c>
      <c r="F263" s="475" t="s">
        <v>305</v>
      </c>
      <c r="G263" s="455" t="s">
        <v>306</v>
      </c>
      <c r="H263" s="455" t="s">
        <v>2612</v>
      </c>
      <c r="I263" s="450"/>
      <c r="J263" s="450"/>
      <c r="K263" s="450" t="s">
        <v>2906</v>
      </c>
      <c r="L263" s="455" t="s">
        <v>307</v>
      </c>
      <c r="M263" s="207"/>
    </row>
    <row r="264" spans="1:13" ht="38.25">
      <c r="A264" s="18"/>
      <c r="B264" s="18">
        <v>82</v>
      </c>
      <c r="C264" s="469" t="s">
        <v>308</v>
      </c>
      <c r="D264" s="455" t="s">
        <v>3078</v>
      </c>
      <c r="E264" s="455" t="s">
        <v>309</v>
      </c>
      <c r="F264" s="475" t="s">
        <v>310</v>
      </c>
      <c r="G264" s="455" t="s">
        <v>5568</v>
      </c>
      <c r="H264" s="455" t="s">
        <v>2612</v>
      </c>
      <c r="I264" s="450"/>
      <c r="J264" s="450"/>
      <c r="K264" s="450" t="s">
        <v>5569</v>
      </c>
      <c r="L264" s="455" t="s">
        <v>5570</v>
      </c>
      <c r="M264" s="207"/>
    </row>
    <row r="265" spans="1:13" ht="38.25">
      <c r="A265" s="18"/>
      <c r="B265" s="18">
        <v>83</v>
      </c>
      <c r="C265" s="452" t="s">
        <v>321</v>
      </c>
      <c r="D265" s="455" t="s">
        <v>3079</v>
      </c>
      <c r="E265" s="455" t="s">
        <v>322</v>
      </c>
      <c r="F265" s="452" t="s">
        <v>323</v>
      </c>
      <c r="G265" s="455" t="s">
        <v>3080</v>
      </c>
      <c r="H265" s="455" t="s">
        <v>2612</v>
      </c>
      <c r="I265" s="450"/>
      <c r="J265" s="450"/>
      <c r="K265" s="450" t="s">
        <v>4108</v>
      </c>
      <c r="L265" s="452" t="s">
        <v>2520</v>
      </c>
      <c r="M265" s="207"/>
    </row>
    <row r="266" spans="1:13" ht="38.25">
      <c r="A266" s="18"/>
      <c r="B266" s="18">
        <v>84</v>
      </c>
      <c r="C266" s="455" t="s">
        <v>3081</v>
      </c>
      <c r="D266" s="452" t="s">
        <v>2699</v>
      </c>
      <c r="E266" s="455" t="s">
        <v>2700</v>
      </c>
      <c r="F266" s="452" t="s">
        <v>2701</v>
      </c>
      <c r="G266" s="455" t="s">
        <v>7432</v>
      </c>
      <c r="H266" s="455" t="s">
        <v>2612</v>
      </c>
      <c r="I266" s="450"/>
      <c r="J266" s="450"/>
      <c r="K266" s="450" t="s">
        <v>4109</v>
      </c>
      <c r="L266" s="452" t="s">
        <v>2710</v>
      </c>
      <c r="M266" s="207"/>
    </row>
    <row r="267" spans="1:13" ht="38.25">
      <c r="A267" s="18"/>
      <c r="B267" s="18">
        <v>85</v>
      </c>
      <c r="C267" s="455" t="s">
        <v>3081</v>
      </c>
      <c r="D267" s="452" t="s">
        <v>2699</v>
      </c>
      <c r="E267" s="455" t="s">
        <v>2700</v>
      </c>
      <c r="F267" s="452" t="s">
        <v>2702</v>
      </c>
      <c r="G267" s="455" t="s">
        <v>2703</v>
      </c>
      <c r="H267" s="455" t="s">
        <v>2612</v>
      </c>
      <c r="I267" s="450"/>
      <c r="J267" s="450"/>
      <c r="K267" s="450" t="s">
        <v>4109</v>
      </c>
      <c r="L267" s="452" t="s">
        <v>2711</v>
      </c>
      <c r="M267" s="207"/>
    </row>
    <row r="268" spans="1:13" ht="25.5">
      <c r="A268" s="18"/>
      <c r="B268" s="18">
        <v>86</v>
      </c>
      <c r="C268" s="455" t="s">
        <v>3082</v>
      </c>
      <c r="D268" s="455" t="s">
        <v>3083</v>
      </c>
      <c r="E268" s="455" t="s">
        <v>2704</v>
      </c>
      <c r="F268" s="452" t="s">
        <v>2705</v>
      </c>
      <c r="G268" s="455" t="s">
        <v>3084</v>
      </c>
      <c r="H268" s="455" t="s">
        <v>2612</v>
      </c>
      <c r="I268" s="450"/>
      <c r="J268" s="450"/>
      <c r="K268" s="450" t="s">
        <v>3122</v>
      </c>
      <c r="L268" s="452" t="s">
        <v>3085</v>
      </c>
      <c r="M268" s="207"/>
    </row>
    <row r="269" spans="1:13" ht="38.25">
      <c r="A269" s="18"/>
      <c r="B269" s="18">
        <v>87</v>
      </c>
      <c r="C269" s="455" t="s">
        <v>3086</v>
      </c>
      <c r="D269" s="452" t="s">
        <v>3087</v>
      </c>
      <c r="E269" s="455" t="s">
        <v>3088</v>
      </c>
      <c r="F269" s="452" t="s">
        <v>3089</v>
      </c>
      <c r="G269" s="455" t="s">
        <v>3090</v>
      </c>
      <c r="H269" s="455" t="s">
        <v>2612</v>
      </c>
      <c r="I269" s="450"/>
      <c r="J269" s="450"/>
      <c r="K269" s="450" t="s">
        <v>3091</v>
      </c>
      <c r="L269" s="452" t="s">
        <v>3092</v>
      </c>
      <c r="M269" s="207"/>
    </row>
    <row r="270" spans="1:13" ht="38.25">
      <c r="A270" s="18"/>
      <c r="B270" s="18">
        <v>88</v>
      </c>
      <c r="C270" s="455" t="s">
        <v>3086</v>
      </c>
      <c r="D270" s="452" t="s">
        <v>3087</v>
      </c>
      <c r="E270" s="455" t="s">
        <v>3093</v>
      </c>
      <c r="F270" s="452" t="s">
        <v>3094</v>
      </c>
      <c r="G270" s="455" t="s">
        <v>3095</v>
      </c>
      <c r="H270" s="455" t="s">
        <v>2612</v>
      </c>
      <c r="I270" s="450"/>
      <c r="J270" s="450"/>
      <c r="K270" s="450" t="s">
        <v>3091</v>
      </c>
      <c r="L270" s="452" t="s">
        <v>3096</v>
      </c>
      <c r="M270" s="207"/>
    </row>
    <row r="271" spans="1:13" ht="38.25">
      <c r="A271" s="18"/>
      <c r="B271" s="18">
        <v>89</v>
      </c>
      <c r="C271" s="455" t="s">
        <v>3097</v>
      </c>
      <c r="D271" s="452" t="s">
        <v>3087</v>
      </c>
      <c r="E271" s="455" t="s">
        <v>3098</v>
      </c>
      <c r="F271" s="452" t="s">
        <v>3099</v>
      </c>
      <c r="G271" s="455" t="s">
        <v>3100</v>
      </c>
      <c r="H271" s="455" t="s">
        <v>2612</v>
      </c>
      <c r="I271" s="450"/>
      <c r="J271" s="450"/>
      <c r="K271" s="450" t="s">
        <v>3091</v>
      </c>
      <c r="L271" s="452" t="s">
        <v>3101</v>
      </c>
      <c r="M271" s="207"/>
    </row>
    <row r="272" spans="1:13" ht="38.25">
      <c r="A272" s="18"/>
      <c r="B272" s="18">
        <v>90</v>
      </c>
      <c r="C272" s="452" t="s">
        <v>3102</v>
      </c>
      <c r="D272" s="452" t="s">
        <v>3087</v>
      </c>
      <c r="E272" s="455" t="s">
        <v>3103</v>
      </c>
      <c r="F272" s="452" t="s">
        <v>3104</v>
      </c>
      <c r="G272" s="455" t="s">
        <v>3105</v>
      </c>
      <c r="H272" s="455" t="s">
        <v>2612</v>
      </c>
      <c r="I272" s="450"/>
      <c r="J272" s="450"/>
      <c r="K272" s="450" t="s">
        <v>3091</v>
      </c>
      <c r="L272" s="452" t="s">
        <v>3106</v>
      </c>
      <c r="M272" s="207"/>
    </row>
    <row r="273" spans="1:13" ht="51">
      <c r="A273" s="18"/>
      <c r="B273" s="18">
        <v>91</v>
      </c>
      <c r="C273" s="452" t="s">
        <v>3107</v>
      </c>
      <c r="D273" s="452" t="s">
        <v>3108</v>
      </c>
      <c r="E273" s="455" t="s">
        <v>3109</v>
      </c>
      <c r="F273" s="452" t="s">
        <v>3110</v>
      </c>
      <c r="G273" s="455" t="s">
        <v>3111</v>
      </c>
      <c r="H273" s="455" t="s">
        <v>2612</v>
      </c>
      <c r="I273" s="450"/>
      <c r="J273" s="450"/>
      <c r="K273" s="450" t="s">
        <v>3091</v>
      </c>
      <c r="L273" s="452" t="s">
        <v>3112</v>
      </c>
      <c r="M273" s="207"/>
    </row>
    <row r="274" spans="1:13" ht="36">
      <c r="A274" s="18"/>
      <c r="B274" s="18">
        <v>92</v>
      </c>
      <c r="C274" s="457" t="s">
        <v>3635</v>
      </c>
      <c r="D274" s="457" t="s">
        <v>3636</v>
      </c>
      <c r="E274" s="478" t="s">
        <v>3637</v>
      </c>
      <c r="F274" s="478" t="s">
        <v>3638</v>
      </c>
      <c r="G274" s="458" t="s">
        <v>3639</v>
      </c>
      <c r="H274" s="453" t="s">
        <v>2612</v>
      </c>
      <c r="I274" s="453"/>
      <c r="J274" s="453"/>
      <c r="K274" s="479" t="s">
        <v>3640</v>
      </c>
      <c r="L274" s="480" t="s">
        <v>3641</v>
      </c>
      <c r="M274" s="207"/>
    </row>
    <row r="275" spans="1:13" ht="33.75">
      <c r="A275" s="18"/>
      <c r="B275" s="18">
        <v>93</v>
      </c>
      <c r="C275" s="452" t="s">
        <v>591</v>
      </c>
      <c r="D275" s="476" t="s">
        <v>3642</v>
      </c>
      <c r="E275" s="481" t="s">
        <v>3811</v>
      </c>
      <c r="F275" s="482" t="s">
        <v>3812</v>
      </c>
      <c r="G275" s="458" t="s">
        <v>3813</v>
      </c>
      <c r="H275" s="453" t="s">
        <v>2612</v>
      </c>
      <c r="I275" s="453"/>
      <c r="J275" s="453"/>
      <c r="K275" s="479" t="s">
        <v>4110</v>
      </c>
      <c r="L275" s="481" t="s">
        <v>4111</v>
      </c>
      <c r="M275" s="207"/>
    </row>
    <row r="276" spans="1:13" ht="22.5">
      <c r="A276" s="18"/>
      <c r="B276" s="18">
        <v>94</v>
      </c>
      <c r="C276" s="452" t="s">
        <v>2494</v>
      </c>
      <c r="D276" s="476" t="s">
        <v>3814</v>
      </c>
      <c r="E276" s="481" t="s">
        <v>421</v>
      </c>
      <c r="F276" s="482" t="s">
        <v>3815</v>
      </c>
      <c r="G276" s="458" t="s">
        <v>3816</v>
      </c>
      <c r="H276" s="453" t="s">
        <v>2612</v>
      </c>
      <c r="I276" s="453"/>
      <c r="J276" s="453"/>
      <c r="K276" s="479" t="s">
        <v>4110</v>
      </c>
      <c r="L276" s="481" t="s">
        <v>4112</v>
      </c>
      <c r="M276" s="207"/>
    </row>
    <row r="277" spans="1:13" ht="45">
      <c r="A277" s="18"/>
      <c r="B277" s="18">
        <v>95</v>
      </c>
      <c r="C277" s="452" t="s">
        <v>5225</v>
      </c>
      <c r="D277" s="476" t="s">
        <v>5226</v>
      </c>
      <c r="E277" s="481" t="s">
        <v>5227</v>
      </c>
      <c r="F277" s="483" t="s">
        <v>5228</v>
      </c>
      <c r="G277" s="458" t="s">
        <v>5229</v>
      </c>
      <c r="H277" s="453" t="s">
        <v>2612</v>
      </c>
      <c r="I277" s="453"/>
      <c r="J277" s="453"/>
      <c r="K277" s="479">
        <v>43315</v>
      </c>
      <c r="L277" s="481" t="s">
        <v>5230</v>
      </c>
      <c r="M277" s="207"/>
    </row>
    <row r="278" spans="1:13" ht="25.5">
      <c r="A278" s="18"/>
      <c r="B278" s="18">
        <v>96</v>
      </c>
      <c r="C278" s="455" t="s">
        <v>5231</v>
      </c>
      <c r="D278" s="476" t="s">
        <v>5232</v>
      </c>
      <c r="E278" s="481" t="s">
        <v>5233</v>
      </c>
      <c r="F278" s="483" t="s">
        <v>5234</v>
      </c>
      <c r="G278" s="458" t="s">
        <v>5235</v>
      </c>
      <c r="H278" s="453" t="s">
        <v>2612</v>
      </c>
      <c r="I278" s="453"/>
      <c r="J278" s="453"/>
      <c r="K278" s="479">
        <v>43336</v>
      </c>
      <c r="L278" s="481" t="s">
        <v>5236</v>
      </c>
      <c r="M278" s="207"/>
    </row>
    <row r="279" spans="1:13" ht="38.25">
      <c r="A279" s="18"/>
      <c r="B279" s="18">
        <v>97</v>
      </c>
      <c r="C279" s="455" t="s">
        <v>5393</v>
      </c>
      <c r="D279" s="484" t="s">
        <v>5394</v>
      </c>
      <c r="E279" s="481" t="s">
        <v>5395</v>
      </c>
      <c r="F279" s="483" t="s">
        <v>5396</v>
      </c>
      <c r="G279" s="458" t="s">
        <v>5397</v>
      </c>
      <c r="H279" s="453" t="s">
        <v>2612</v>
      </c>
      <c r="I279" s="453"/>
      <c r="J279" s="453"/>
      <c r="K279" s="479">
        <v>43322</v>
      </c>
      <c r="L279" s="485">
        <v>43354</v>
      </c>
      <c r="M279" s="207"/>
    </row>
    <row r="280" spans="1:13" ht="33.75">
      <c r="A280" s="18"/>
      <c r="B280" s="18">
        <v>98</v>
      </c>
      <c r="C280" s="455" t="s">
        <v>5571</v>
      </c>
      <c r="D280" s="484" t="s">
        <v>5572</v>
      </c>
      <c r="E280" s="481" t="s">
        <v>5573</v>
      </c>
      <c r="F280" s="483" t="s">
        <v>5574</v>
      </c>
      <c r="G280" s="458" t="s">
        <v>5575</v>
      </c>
      <c r="H280" s="453" t="s">
        <v>2612</v>
      </c>
      <c r="I280" s="453"/>
      <c r="J280" s="453"/>
      <c r="K280" s="479">
        <v>43518</v>
      </c>
      <c r="L280" s="485" t="s">
        <v>5576</v>
      </c>
      <c r="M280" s="207"/>
    </row>
    <row r="281" spans="1:13" ht="38.25">
      <c r="A281" s="18"/>
      <c r="B281" s="18">
        <v>99</v>
      </c>
      <c r="C281" s="455" t="s">
        <v>5571</v>
      </c>
      <c r="D281" s="484" t="s">
        <v>5572</v>
      </c>
      <c r="E281" s="481" t="s">
        <v>5573</v>
      </c>
      <c r="F281" s="483" t="s">
        <v>5577</v>
      </c>
      <c r="G281" s="458" t="s">
        <v>5578</v>
      </c>
      <c r="H281" s="453" t="s">
        <v>2612</v>
      </c>
      <c r="I281" s="453"/>
      <c r="J281" s="453"/>
      <c r="K281" s="479">
        <v>43518</v>
      </c>
      <c r="L281" s="485" t="s">
        <v>5579</v>
      </c>
      <c r="M281" s="207"/>
    </row>
    <row r="282" spans="1:13" ht="22.5">
      <c r="A282" s="18"/>
      <c r="B282" s="18">
        <v>100</v>
      </c>
      <c r="C282" s="450" t="s">
        <v>6948</v>
      </c>
      <c r="D282" s="457" t="s">
        <v>6949</v>
      </c>
      <c r="E282" s="481" t="s">
        <v>6950</v>
      </c>
      <c r="F282" s="486" t="s">
        <v>6951</v>
      </c>
      <c r="G282" s="450" t="s">
        <v>6952</v>
      </c>
      <c r="H282" s="450"/>
      <c r="I282" s="450"/>
      <c r="J282" s="450" t="s">
        <v>2612</v>
      </c>
      <c r="K282" s="451">
        <v>43724</v>
      </c>
      <c r="L282" s="485" t="s">
        <v>6953</v>
      </c>
      <c r="M282" s="207"/>
    </row>
    <row r="283" spans="1:13" ht="22.5">
      <c r="A283" s="18"/>
      <c r="B283" s="18">
        <v>101</v>
      </c>
      <c r="C283" s="450" t="s">
        <v>3763</v>
      </c>
      <c r="D283" s="450" t="s">
        <v>6954</v>
      </c>
      <c r="E283" s="481" t="s">
        <v>6955</v>
      </c>
      <c r="F283" s="486" t="s">
        <v>6956</v>
      </c>
      <c r="G283" s="450" t="s">
        <v>6957</v>
      </c>
      <c r="H283" s="450" t="s">
        <v>2612</v>
      </c>
      <c r="I283" s="450"/>
      <c r="J283" s="450"/>
      <c r="K283" s="451">
        <v>43724</v>
      </c>
      <c r="L283" s="485" t="s">
        <v>6958</v>
      </c>
      <c r="M283" s="207"/>
    </row>
    <row r="284" spans="1:13" ht="22.5">
      <c r="A284" s="18"/>
      <c r="B284" s="18">
        <v>102</v>
      </c>
      <c r="C284" s="450" t="s">
        <v>8519</v>
      </c>
      <c r="D284" s="450" t="s">
        <v>8520</v>
      </c>
      <c r="E284" s="481" t="s">
        <v>8521</v>
      </c>
      <c r="F284" s="486" t="s">
        <v>8522</v>
      </c>
      <c r="G284" s="450" t="s">
        <v>585</v>
      </c>
      <c r="H284" s="450" t="s">
        <v>2612</v>
      </c>
      <c r="I284" s="450"/>
      <c r="J284" s="450"/>
      <c r="K284" s="451">
        <v>43991</v>
      </c>
      <c r="L284" s="485" t="s">
        <v>8523</v>
      </c>
      <c r="M284" s="207"/>
    </row>
    <row r="285" spans="1:13" ht="22.5">
      <c r="A285" s="18"/>
      <c r="B285" s="18">
        <v>103</v>
      </c>
      <c r="C285" s="450" t="s">
        <v>8524</v>
      </c>
      <c r="D285" s="450" t="s">
        <v>8525</v>
      </c>
      <c r="E285" s="481" t="s">
        <v>8526</v>
      </c>
      <c r="F285" s="486" t="s">
        <v>8527</v>
      </c>
      <c r="G285" s="450" t="s">
        <v>8528</v>
      </c>
      <c r="H285" s="450" t="s">
        <v>2612</v>
      </c>
      <c r="I285" s="450"/>
      <c r="J285" s="450"/>
      <c r="K285" s="451">
        <v>43972</v>
      </c>
      <c r="L285" s="485" t="s">
        <v>8529</v>
      </c>
      <c r="M285" s="207"/>
    </row>
    <row r="286" spans="1:13" ht="22.5">
      <c r="A286" s="18"/>
      <c r="B286" s="18">
        <v>104</v>
      </c>
      <c r="C286" s="450" t="s">
        <v>8524</v>
      </c>
      <c r="D286" s="450" t="s">
        <v>6960</v>
      </c>
      <c r="E286" s="481" t="s">
        <v>8526</v>
      </c>
      <c r="F286" s="486" t="s">
        <v>8530</v>
      </c>
      <c r="G286" s="450" t="s">
        <v>8531</v>
      </c>
      <c r="H286" s="450" t="s">
        <v>2612</v>
      </c>
      <c r="I286" s="450"/>
      <c r="J286" s="450"/>
      <c r="K286" s="451" t="s">
        <v>8532</v>
      </c>
      <c r="L286" s="485" t="s">
        <v>8533</v>
      </c>
      <c r="M286" s="207"/>
    </row>
    <row r="287" spans="1:13" ht="22.5">
      <c r="A287" s="18"/>
      <c r="B287" s="18">
        <v>105</v>
      </c>
      <c r="C287" s="450" t="s">
        <v>8534</v>
      </c>
      <c r="D287" s="450" t="s">
        <v>6965</v>
      </c>
      <c r="E287" s="481" t="s">
        <v>8535</v>
      </c>
      <c r="F287" s="486" t="s">
        <v>8536</v>
      </c>
      <c r="G287" s="450" t="s">
        <v>8537</v>
      </c>
      <c r="H287" s="450" t="s">
        <v>2612</v>
      </c>
      <c r="I287" s="450"/>
      <c r="J287" s="450"/>
      <c r="K287" s="451">
        <v>43994</v>
      </c>
      <c r="L287" s="485" t="s">
        <v>8538</v>
      </c>
      <c r="M287" s="207"/>
    </row>
    <row r="288" spans="1:13" ht="33.75">
      <c r="A288" s="18"/>
      <c r="B288" s="18">
        <v>106</v>
      </c>
      <c r="C288" s="457" t="s">
        <v>6959</v>
      </c>
      <c r="D288" s="450" t="s">
        <v>6960</v>
      </c>
      <c r="E288" s="481" t="s">
        <v>6961</v>
      </c>
      <c r="F288" s="486" t="s">
        <v>6962</v>
      </c>
      <c r="G288" s="450" t="s">
        <v>7433</v>
      </c>
      <c r="H288" s="450"/>
      <c r="I288" s="450"/>
      <c r="J288" s="450" t="s">
        <v>2612</v>
      </c>
      <c r="K288" s="451">
        <v>43724</v>
      </c>
      <c r="L288" s="485" t="s">
        <v>6963</v>
      </c>
      <c r="M288" s="207"/>
    </row>
    <row r="289" spans="1:13" ht="33.75">
      <c r="A289" s="18"/>
      <c r="B289" s="18">
        <v>107</v>
      </c>
      <c r="C289" s="450" t="s">
        <v>6964</v>
      </c>
      <c r="D289" s="450" t="s">
        <v>6965</v>
      </c>
      <c r="E289" s="481" t="s">
        <v>6961</v>
      </c>
      <c r="F289" s="486" t="s">
        <v>6962</v>
      </c>
      <c r="G289" s="450" t="s">
        <v>6966</v>
      </c>
      <c r="H289" s="450"/>
      <c r="I289" s="450"/>
      <c r="J289" s="450" t="s">
        <v>2612</v>
      </c>
      <c r="K289" s="451">
        <v>43724</v>
      </c>
      <c r="L289" s="485" t="s">
        <v>6967</v>
      </c>
      <c r="M289" s="207"/>
    </row>
    <row r="290" spans="1:13" ht="36">
      <c r="A290" s="18"/>
      <c r="B290" s="18">
        <v>108</v>
      </c>
      <c r="C290" s="457" t="s">
        <v>6968</v>
      </c>
      <c r="D290" s="457" t="s">
        <v>6969</v>
      </c>
      <c r="E290" s="457" t="s">
        <v>6970</v>
      </c>
      <c r="F290" s="457" t="s">
        <v>6971</v>
      </c>
      <c r="G290" s="459" t="s">
        <v>6972</v>
      </c>
      <c r="H290" s="467" t="s">
        <v>2612</v>
      </c>
      <c r="I290" s="460"/>
      <c r="J290" s="467"/>
      <c r="K290" s="451" t="s">
        <v>5582</v>
      </c>
      <c r="L290" s="468" t="s">
        <v>6973</v>
      </c>
      <c r="M290" s="207"/>
    </row>
    <row r="291" spans="1:13" ht="36">
      <c r="A291" s="18"/>
      <c r="B291" s="18">
        <v>109</v>
      </c>
      <c r="C291" s="457" t="s">
        <v>324</v>
      </c>
      <c r="D291" s="457" t="s">
        <v>325</v>
      </c>
      <c r="E291" s="457" t="s">
        <v>326</v>
      </c>
      <c r="F291" s="457" t="s">
        <v>327</v>
      </c>
      <c r="G291" s="459" t="s">
        <v>9269</v>
      </c>
      <c r="H291" s="467" t="s">
        <v>2612</v>
      </c>
      <c r="I291" s="460"/>
      <c r="J291" s="450"/>
      <c r="K291" s="451" t="s">
        <v>9270</v>
      </c>
      <c r="L291" s="468" t="s">
        <v>9271</v>
      </c>
      <c r="M291" s="207"/>
    </row>
    <row r="292" spans="1:13" ht="36">
      <c r="A292" s="18"/>
      <c r="B292" s="18">
        <v>110</v>
      </c>
      <c r="C292" s="450" t="s">
        <v>2694</v>
      </c>
      <c r="D292" s="457" t="s">
        <v>340</v>
      </c>
      <c r="E292" s="457" t="s">
        <v>336</v>
      </c>
      <c r="F292" s="450" t="s">
        <v>341</v>
      </c>
      <c r="G292" s="450" t="s">
        <v>5584</v>
      </c>
      <c r="H292" s="487" t="s">
        <v>2612</v>
      </c>
      <c r="I292" s="487"/>
      <c r="J292" s="450"/>
      <c r="K292" s="451" t="s">
        <v>5585</v>
      </c>
      <c r="L292" s="450" t="s">
        <v>5403</v>
      </c>
      <c r="M292" s="207"/>
    </row>
    <row r="293" spans="1:13" ht="36">
      <c r="A293" s="18"/>
      <c r="B293" s="18">
        <v>111</v>
      </c>
      <c r="C293" s="457" t="s">
        <v>311</v>
      </c>
      <c r="D293" s="457" t="s">
        <v>2697</v>
      </c>
      <c r="E293" s="457" t="s">
        <v>312</v>
      </c>
      <c r="F293" s="450" t="s">
        <v>313</v>
      </c>
      <c r="G293" s="450" t="s">
        <v>314</v>
      </c>
      <c r="H293" s="450" t="s">
        <v>2612</v>
      </c>
      <c r="I293" s="450"/>
      <c r="J293" s="450"/>
      <c r="K293" s="451" t="s">
        <v>5583</v>
      </c>
      <c r="L293" s="450" t="s">
        <v>315</v>
      </c>
      <c r="M293" s="207"/>
    </row>
    <row r="294" spans="1:13" ht="36">
      <c r="A294" s="18"/>
      <c r="B294" s="18">
        <v>112</v>
      </c>
      <c r="C294" s="457" t="s">
        <v>316</v>
      </c>
      <c r="D294" s="457" t="s">
        <v>2698</v>
      </c>
      <c r="E294" s="457" t="s">
        <v>317</v>
      </c>
      <c r="F294" s="450" t="s">
        <v>318</v>
      </c>
      <c r="G294" s="450" t="s">
        <v>319</v>
      </c>
      <c r="H294" s="450" t="s">
        <v>2612</v>
      </c>
      <c r="I294" s="450"/>
      <c r="J294" s="450"/>
      <c r="K294" s="451" t="s">
        <v>5583</v>
      </c>
      <c r="L294" s="450" t="s">
        <v>320</v>
      </c>
      <c r="M294" s="207"/>
    </row>
    <row r="295" spans="1:13" ht="51">
      <c r="A295" s="18"/>
      <c r="B295" s="18">
        <v>113</v>
      </c>
      <c r="C295" s="469" t="s">
        <v>3123</v>
      </c>
      <c r="D295" s="452" t="s">
        <v>2724</v>
      </c>
      <c r="E295" s="455" t="s">
        <v>2725</v>
      </c>
      <c r="F295" s="470" t="s">
        <v>2726</v>
      </c>
      <c r="G295" s="455" t="s">
        <v>3836</v>
      </c>
      <c r="H295" s="455" t="s">
        <v>2612</v>
      </c>
      <c r="I295" s="450"/>
      <c r="J295" s="450"/>
      <c r="K295" s="451" t="s">
        <v>5587</v>
      </c>
      <c r="L295" s="455" t="s">
        <v>2727</v>
      </c>
      <c r="M295" s="207"/>
    </row>
    <row r="296" spans="1:13" ht="36">
      <c r="A296" s="18"/>
      <c r="B296" s="18">
        <v>114</v>
      </c>
      <c r="C296" s="450" t="s">
        <v>3123</v>
      </c>
      <c r="D296" s="457" t="s">
        <v>2724</v>
      </c>
      <c r="E296" s="457" t="s">
        <v>2728</v>
      </c>
      <c r="F296" s="450" t="s">
        <v>2729</v>
      </c>
      <c r="G296" s="450" t="s">
        <v>2730</v>
      </c>
      <c r="H296" s="450" t="s">
        <v>2612</v>
      </c>
      <c r="I296" s="450"/>
      <c r="J296" s="450"/>
      <c r="K296" s="451" t="s">
        <v>5587</v>
      </c>
      <c r="L296" s="450" t="s">
        <v>2731</v>
      </c>
      <c r="M296" s="207"/>
    </row>
    <row r="297" spans="1:13" ht="36">
      <c r="A297" s="18"/>
      <c r="B297" s="18">
        <v>115</v>
      </c>
      <c r="C297" s="450" t="s">
        <v>3123</v>
      </c>
      <c r="D297" s="457" t="s">
        <v>2724</v>
      </c>
      <c r="E297" s="457" t="s">
        <v>2732</v>
      </c>
      <c r="F297" s="450" t="s">
        <v>2733</v>
      </c>
      <c r="G297" s="450" t="s">
        <v>2734</v>
      </c>
      <c r="H297" s="450" t="s">
        <v>2612</v>
      </c>
      <c r="I297" s="450"/>
      <c r="J297" s="450"/>
      <c r="K297" s="451" t="s">
        <v>5587</v>
      </c>
      <c r="L297" s="450" t="s">
        <v>2735</v>
      </c>
      <c r="M297" s="207"/>
    </row>
    <row r="298" spans="1:13" ht="36">
      <c r="A298" s="18"/>
      <c r="B298" s="18">
        <v>116</v>
      </c>
      <c r="C298" s="450" t="s">
        <v>3123</v>
      </c>
      <c r="D298" s="457" t="s">
        <v>2724</v>
      </c>
      <c r="E298" s="457" t="s">
        <v>2736</v>
      </c>
      <c r="F298" s="450" t="s">
        <v>2737</v>
      </c>
      <c r="G298" s="450" t="s">
        <v>2738</v>
      </c>
      <c r="H298" s="450" t="s">
        <v>2612</v>
      </c>
      <c r="I298" s="450"/>
      <c r="J298" s="450"/>
      <c r="K298" s="451" t="s">
        <v>5587</v>
      </c>
      <c r="L298" s="450" t="s">
        <v>2739</v>
      </c>
      <c r="M298" s="207"/>
    </row>
    <row r="299" spans="1:13" ht="51">
      <c r="A299" s="18"/>
      <c r="B299" s="18">
        <v>117</v>
      </c>
      <c r="C299" s="476" t="s">
        <v>3123</v>
      </c>
      <c r="D299" s="452" t="s">
        <v>2724</v>
      </c>
      <c r="E299" s="455" t="s">
        <v>2740</v>
      </c>
      <c r="F299" s="467" t="s">
        <v>2741</v>
      </c>
      <c r="G299" s="455" t="s">
        <v>2742</v>
      </c>
      <c r="H299" s="450" t="s">
        <v>2612</v>
      </c>
      <c r="I299" s="450"/>
      <c r="J299" s="450"/>
      <c r="K299" s="451" t="s">
        <v>5587</v>
      </c>
      <c r="L299" s="455" t="s">
        <v>2743</v>
      </c>
      <c r="M299" s="207"/>
    </row>
    <row r="300" spans="1:13" ht="51">
      <c r="A300" s="18"/>
      <c r="B300" s="18">
        <v>118</v>
      </c>
      <c r="C300" s="476" t="s">
        <v>3123</v>
      </c>
      <c r="D300" s="452" t="s">
        <v>2724</v>
      </c>
      <c r="E300" s="455" t="s">
        <v>2744</v>
      </c>
      <c r="F300" s="467" t="s">
        <v>2745</v>
      </c>
      <c r="G300" s="455" t="s">
        <v>2746</v>
      </c>
      <c r="H300" s="450" t="s">
        <v>2612</v>
      </c>
      <c r="I300" s="450"/>
      <c r="J300" s="450"/>
      <c r="K300" s="451" t="s">
        <v>5587</v>
      </c>
      <c r="L300" s="455" t="s">
        <v>2747</v>
      </c>
      <c r="M300" s="207"/>
    </row>
    <row r="301" spans="1:13" ht="51">
      <c r="A301" s="18"/>
      <c r="B301" s="18">
        <v>119</v>
      </c>
      <c r="C301" s="476" t="s">
        <v>3123</v>
      </c>
      <c r="D301" s="452" t="s">
        <v>2724</v>
      </c>
      <c r="E301" s="455" t="s">
        <v>2748</v>
      </c>
      <c r="F301" s="467" t="s">
        <v>2749</v>
      </c>
      <c r="G301" s="455" t="s">
        <v>2750</v>
      </c>
      <c r="H301" s="450" t="s">
        <v>2612</v>
      </c>
      <c r="I301" s="450"/>
      <c r="J301" s="450"/>
      <c r="K301" s="451" t="s">
        <v>5587</v>
      </c>
      <c r="L301" s="455" t="s">
        <v>2751</v>
      </c>
      <c r="M301" s="207"/>
    </row>
    <row r="302" spans="1:13" ht="51">
      <c r="A302" s="18"/>
      <c r="B302" s="18">
        <v>120</v>
      </c>
      <c r="C302" s="476" t="s">
        <v>2694</v>
      </c>
      <c r="D302" s="452" t="s">
        <v>3049</v>
      </c>
      <c r="E302" s="455" t="s">
        <v>3124</v>
      </c>
      <c r="F302" s="467" t="s">
        <v>3050</v>
      </c>
      <c r="G302" s="455" t="s">
        <v>3647</v>
      </c>
      <c r="H302" s="450" t="s">
        <v>2612</v>
      </c>
      <c r="I302" s="450"/>
      <c r="J302" s="450"/>
      <c r="K302" s="450" t="s">
        <v>5588</v>
      </c>
      <c r="L302" s="455" t="s">
        <v>3648</v>
      </c>
      <c r="M302" s="207"/>
    </row>
    <row r="303" spans="1:13" ht="25.5">
      <c r="A303" s="18"/>
      <c r="B303" s="18">
        <v>121</v>
      </c>
      <c r="C303" s="452" t="s">
        <v>3125</v>
      </c>
      <c r="D303" s="476" t="s">
        <v>3126</v>
      </c>
      <c r="E303" s="455" t="s">
        <v>3127</v>
      </c>
      <c r="F303" s="488" t="s">
        <v>3051</v>
      </c>
      <c r="G303" s="455" t="s">
        <v>3052</v>
      </c>
      <c r="H303" s="450" t="s">
        <v>2612</v>
      </c>
      <c r="I303" s="450"/>
      <c r="J303" s="450"/>
      <c r="K303" s="451" t="s">
        <v>5475</v>
      </c>
      <c r="L303" s="455" t="s">
        <v>3053</v>
      </c>
      <c r="M303" s="207"/>
    </row>
    <row r="304" spans="1:13" ht="25.5">
      <c r="A304" s="18"/>
      <c r="B304" s="18">
        <v>122</v>
      </c>
      <c r="C304" s="471" t="s">
        <v>3128</v>
      </c>
      <c r="D304" s="452" t="s">
        <v>3126</v>
      </c>
      <c r="E304" s="455" t="s">
        <v>3129</v>
      </c>
      <c r="F304" s="475" t="s">
        <v>3130</v>
      </c>
      <c r="G304" s="455" t="s">
        <v>3131</v>
      </c>
      <c r="H304" s="450" t="s">
        <v>2612</v>
      </c>
      <c r="I304" s="450"/>
      <c r="J304" s="450"/>
      <c r="K304" s="471" t="s">
        <v>5589</v>
      </c>
      <c r="L304" s="455" t="s">
        <v>3649</v>
      </c>
      <c r="M304" s="207"/>
    </row>
    <row r="305" spans="1:13" ht="25.5">
      <c r="A305" s="18"/>
      <c r="B305" s="18">
        <v>123</v>
      </c>
      <c r="C305" s="469" t="s">
        <v>3652</v>
      </c>
      <c r="D305" s="452" t="s">
        <v>3650</v>
      </c>
      <c r="E305" s="455" t="s">
        <v>3651</v>
      </c>
      <c r="F305" s="475" t="s">
        <v>3646</v>
      </c>
      <c r="G305" s="456" t="s">
        <v>3653</v>
      </c>
      <c r="H305" s="450" t="s">
        <v>2612</v>
      </c>
      <c r="I305" s="450"/>
      <c r="J305" s="450"/>
      <c r="K305" s="451" t="s">
        <v>5590</v>
      </c>
      <c r="L305" s="455" t="s">
        <v>3654</v>
      </c>
      <c r="M305" s="207"/>
    </row>
    <row r="306" spans="1:13" ht="25.5">
      <c r="A306" s="18"/>
      <c r="B306" s="18">
        <v>124</v>
      </c>
      <c r="C306" s="469" t="s">
        <v>3837</v>
      </c>
      <c r="D306" s="452" t="s">
        <v>3838</v>
      </c>
      <c r="E306" s="455" t="s">
        <v>3839</v>
      </c>
      <c r="F306" s="470" t="s">
        <v>3840</v>
      </c>
      <c r="G306" s="455" t="s">
        <v>3841</v>
      </c>
      <c r="H306" s="455" t="s">
        <v>2612</v>
      </c>
      <c r="I306" s="450"/>
      <c r="J306" s="450"/>
      <c r="K306" s="450" t="s">
        <v>5591</v>
      </c>
      <c r="L306" s="455" t="s">
        <v>3842</v>
      </c>
      <c r="M306" s="207"/>
    </row>
    <row r="307" spans="1:13" ht="25.5">
      <c r="A307" s="18"/>
      <c r="B307" s="18">
        <v>125</v>
      </c>
      <c r="C307" s="469" t="s">
        <v>4998</v>
      </c>
      <c r="D307" s="452" t="s">
        <v>2724</v>
      </c>
      <c r="E307" s="455"/>
      <c r="F307" s="470" t="s">
        <v>4999</v>
      </c>
      <c r="G307" s="455" t="s">
        <v>5000</v>
      </c>
      <c r="H307" s="455" t="s">
        <v>2612</v>
      </c>
      <c r="I307" s="450"/>
      <c r="J307" s="450"/>
      <c r="K307" s="450" t="s">
        <v>5592</v>
      </c>
      <c r="L307" s="455" t="s">
        <v>5001</v>
      </c>
      <c r="M307" s="207"/>
    </row>
    <row r="308" spans="1:13" ht="25.5">
      <c r="A308" s="18"/>
      <c r="B308" s="18">
        <v>126</v>
      </c>
      <c r="C308" s="469" t="s">
        <v>5404</v>
      </c>
      <c r="D308" s="452" t="s">
        <v>2699</v>
      </c>
      <c r="E308" s="455" t="s">
        <v>5405</v>
      </c>
      <c r="F308" s="470" t="s">
        <v>5406</v>
      </c>
      <c r="G308" s="455" t="s">
        <v>5407</v>
      </c>
      <c r="H308" s="455" t="s">
        <v>2612</v>
      </c>
      <c r="I308" s="450"/>
      <c r="J308" s="450"/>
      <c r="K308" s="450" t="s">
        <v>5160</v>
      </c>
      <c r="L308" s="455" t="s">
        <v>5408</v>
      </c>
      <c r="M308" s="207"/>
    </row>
    <row r="309" spans="1:13" ht="25.5">
      <c r="A309" s="18"/>
      <c r="B309" s="18">
        <v>127</v>
      </c>
      <c r="C309" s="469" t="s">
        <v>1503</v>
      </c>
      <c r="D309" s="452" t="s">
        <v>5409</v>
      </c>
      <c r="E309" s="455" t="s">
        <v>5410</v>
      </c>
      <c r="F309" s="470" t="s">
        <v>3876</v>
      </c>
      <c r="G309" s="455" t="s">
        <v>5411</v>
      </c>
      <c r="H309" s="455" t="s">
        <v>2612</v>
      </c>
      <c r="I309" s="450"/>
      <c r="J309" s="450"/>
      <c r="K309" s="451">
        <v>43803</v>
      </c>
      <c r="L309" s="455" t="s">
        <v>5412</v>
      </c>
      <c r="M309" s="207"/>
    </row>
    <row r="310" spans="1:13" ht="25.5">
      <c r="A310" s="18"/>
      <c r="B310" s="18">
        <v>128</v>
      </c>
      <c r="C310" s="469" t="s">
        <v>487</v>
      </c>
      <c r="D310" s="452" t="s">
        <v>5409</v>
      </c>
      <c r="E310" s="455" t="s">
        <v>5413</v>
      </c>
      <c r="F310" s="470" t="s">
        <v>5414</v>
      </c>
      <c r="G310" s="455" t="s">
        <v>5415</v>
      </c>
      <c r="H310" s="455" t="s">
        <v>2612</v>
      </c>
      <c r="I310" s="450"/>
      <c r="J310" s="450"/>
      <c r="K310" s="451">
        <v>43803</v>
      </c>
      <c r="L310" s="455" t="s">
        <v>5416</v>
      </c>
      <c r="M310" s="207"/>
    </row>
    <row r="311" spans="1:13" ht="25.5">
      <c r="A311" s="18"/>
      <c r="B311" s="18">
        <v>129</v>
      </c>
      <c r="C311" s="469" t="s">
        <v>5593</v>
      </c>
      <c r="D311" s="452" t="s">
        <v>5409</v>
      </c>
      <c r="E311" s="455" t="s">
        <v>5594</v>
      </c>
      <c r="F311" s="470" t="s">
        <v>5595</v>
      </c>
      <c r="G311" s="455" t="s">
        <v>5596</v>
      </c>
      <c r="H311" s="455" t="s">
        <v>2612</v>
      </c>
      <c r="I311" s="450"/>
      <c r="J311" s="450"/>
      <c r="K311" s="451">
        <v>43770</v>
      </c>
      <c r="L311" s="455" t="s">
        <v>5597</v>
      </c>
      <c r="M311" s="207"/>
    </row>
    <row r="312" spans="1:13" ht="25.5">
      <c r="A312" s="18"/>
      <c r="B312" s="18">
        <v>130</v>
      </c>
      <c r="C312" s="469" t="s">
        <v>1289</v>
      </c>
      <c r="D312" s="452" t="s">
        <v>5409</v>
      </c>
      <c r="E312" s="455" t="s">
        <v>5598</v>
      </c>
      <c r="F312" s="470" t="s">
        <v>5599</v>
      </c>
      <c r="G312" s="455" t="s">
        <v>5600</v>
      </c>
      <c r="H312" s="455" t="s">
        <v>2612</v>
      </c>
      <c r="I312" s="450"/>
      <c r="J312" s="450"/>
      <c r="K312" s="451" t="s">
        <v>5590</v>
      </c>
      <c r="L312" s="455" t="s">
        <v>5601</v>
      </c>
      <c r="M312" s="207"/>
    </row>
    <row r="313" spans="1:13" ht="25.5">
      <c r="A313" s="18"/>
      <c r="B313" s="18">
        <v>131</v>
      </c>
      <c r="C313" s="469" t="s">
        <v>5602</v>
      </c>
      <c r="D313" s="452" t="s">
        <v>3650</v>
      </c>
      <c r="E313" s="455" t="s">
        <v>3651</v>
      </c>
      <c r="F313" s="470" t="s">
        <v>5603</v>
      </c>
      <c r="G313" s="455" t="s">
        <v>5604</v>
      </c>
      <c r="H313" s="455" t="s">
        <v>2612</v>
      </c>
      <c r="I313" s="450"/>
      <c r="J313" s="450"/>
      <c r="K313" s="451" t="s">
        <v>5605</v>
      </c>
      <c r="L313" s="455" t="s">
        <v>5606</v>
      </c>
      <c r="M313" s="207"/>
    </row>
    <row r="314" spans="1:13" ht="36">
      <c r="A314" s="18"/>
      <c r="B314" s="18">
        <v>132</v>
      </c>
      <c r="C314" s="457" t="s">
        <v>6974</v>
      </c>
      <c r="D314" s="457" t="s">
        <v>6975</v>
      </c>
      <c r="E314" s="457" t="s">
        <v>6976</v>
      </c>
      <c r="F314" s="457" t="s">
        <v>6977</v>
      </c>
      <c r="G314" s="460" t="s">
        <v>6978</v>
      </c>
      <c r="H314" s="467" t="s">
        <v>2612</v>
      </c>
      <c r="I314" s="460"/>
      <c r="J314" s="450"/>
      <c r="K314" s="451" t="s">
        <v>7476</v>
      </c>
      <c r="L314" s="468" t="s">
        <v>6979</v>
      </c>
      <c r="M314" s="206"/>
    </row>
    <row r="315" spans="1:13" ht="25.5">
      <c r="A315" s="18"/>
      <c r="B315" s="18">
        <v>133</v>
      </c>
      <c r="C315" s="472" t="s">
        <v>6980</v>
      </c>
      <c r="D315" s="472" t="s">
        <v>2699</v>
      </c>
      <c r="E315" s="457" t="s">
        <v>6981</v>
      </c>
      <c r="F315" s="467" t="s">
        <v>6982</v>
      </c>
      <c r="G315" s="455" t="s">
        <v>6983</v>
      </c>
      <c r="H315" s="467" t="s">
        <v>2612</v>
      </c>
      <c r="I315" s="460"/>
      <c r="J315" s="453"/>
      <c r="K315" s="471" t="s">
        <v>7477</v>
      </c>
      <c r="L315" s="468" t="s">
        <v>6984</v>
      </c>
      <c r="M315" s="206"/>
    </row>
    <row r="316" spans="1:13" ht="24">
      <c r="A316" s="18"/>
      <c r="B316" s="18">
        <v>134</v>
      </c>
      <c r="C316" s="457" t="s">
        <v>7637</v>
      </c>
      <c r="D316" s="457" t="s">
        <v>7638</v>
      </c>
      <c r="E316" s="457" t="s">
        <v>7639</v>
      </c>
      <c r="F316" s="467" t="s">
        <v>7640</v>
      </c>
      <c r="G316" s="460" t="s">
        <v>7641</v>
      </c>
      <c r="H316" s="467" t="s">
        <v>2612</v>
      </c>
      <c r="I316" s="460"/>
      <c r="J316" s="450"/>
      <c r="K316" s="451" t="s">
        <v>7642</v>
      </c>
      <c r="L316" s="468" t="s">
        <v>7643</v>
      </c>
      <c r="M316" s="206"/>
    </row>
    <row r="317" spans="1:13" ht="24">
      <c r="A317" s="18"/>
      <c r="B317" s="18">
        <v>135</v>
      </c>
      <c r="C317" s="457" t="s">
        <v>7637</v>
      </c>
      <c r="D317" s="457" t="s">
        <v>7638</v>
      </c>
      <c r="E317" s="457" t="s">
        <v>7639</v>
      </c>
      <c r="F317" s="467" t="s">
        <v>7644</v>
      </c>
      <c r="G317" s="460" t="s">
        <v>7645</v>
      </c>
      <c r="H317" s="467" t="s">
        <v>2612</v>
      </c>
      <c r="I317" s="460"/>
      <c r="J317" s="450"/>
      <c r="K317" s="451" t="s">
        <v>7646</v>
      </c>
      <c r="L317" s="468" t="s">
        <v>7647</v>
      </c>
      <c r="M317" s="206"/>
    </row>
    <row r="318" spans="1:13" ht="24">
      <c r="A318" s="18"/>
      <c r="B318" s="18">
        <v>136</v>
      </c>
      <c r="C318" s="457" t="s">
        <v>3780</v>
      </c>
      <c r="D318" s="457" t="s">
        <v>7905</v>
      </c>
      <c r="E318" s="457" t="s">
        <v>7906</v>
      </c>
      <c r="F318" s="457" t="s">
        <v>7907</v>
      </c>
      <c r="G318" s="460" t="s">
        <v>7908</v>
      </c>
      <c r="H318" s="467" t="s">
        <v>2612</v>
      </c>
      <c r="I318" s="460"/>
      <c r="J318" s="467"/>
      <c r="K318" s="451" t="s">
        <v>7831</v>
      </c>
      <c r="L318" s="468" t="s">
        <v>7831</v>
      </c>
      <c r="M318" s="206"/>
    </row>
    <row r="319" spans="1:13" ht="24">
      <c r="A319" s="18"/>
      <c r="B319" s="18">
        <v>137</v>
      </c>
      <c r="C319" s="457" t="s">
        <v>7909</v>
      </c>
      <c r="D319" s="457" t="s">
        <v>3650</v>
      </c>
      <c r="E319" s="457" t="s">
        <v>7910</v>
      </c>
      <c r="F319" s="457" t="s">
        <v>7911</v>
      </c>
      <c r="G319" s="460" t="s">
        <v>7912</v>
      </c>
      <c r="H319" s="467" t="s">
        <v>2612</v>
      </c>
      <c r="I319" s="460"/>
      <c r="J319" s="450"/>
      <c r="K319" s="451" t="s">
        <v>7913</v>
      </c>
      <c r="L319" s="468" t="s">
        <v>7914</v>
      </c>
      <c r="M319" s="206"/>
    </row>
    <row r="320" spans="1:13" ht="24">
      <c r="A320" s="18"/>
      <c r="B320" s="18">
        <v>138</v>
      </c>
      <c r="C320" s="457" t="s">
        <v>9272</v>
      </c>
      <c r="D320" s="457" t="s">
        <v>5409</v>
      </c>
      <c r="E320" s="457" t="s">
        <v>9273</v>
      </c>
      <c r="F320" s="457" t="s">
        <v>9274</v>
      </c>
      <c r="G320" s="459" t="s">
        <v>9275</v>
      </c>
      <c r="H320" s="467" t="s">
        <v>2612</v>
      </c>
      <c r="I320" s="460"/>
      <c r="J320" s="467"/>
      <c r="K320" s="451" t="s">
        <v>9276</v>
      </c>
      <c r="L320" s="468" t="s">
        <v>9277</v>
      </c>
      <c r="M320" s="206"/>
    </row>
    <row r="321" spans="1:13" ht="24">
      <c r="A321" s="18"/>
      <c r="B321" s="18">
        <v>139</v>
      </c>
      <c r="C321" s="457" t="s">
        <v>9278</v>
      </c>
      <c r="D321" s="457" t="s">
        <v>9279</v>
      </c>
      <c r="E321" s="457" t="s">
        <v>9280</v>
      </c>
      <c r="F321" s="457" t="s">
        <v>9281</v>
      </c>
      <c r="G321" s="489" t="s">
        <v>9282</v>
      </c>
      <c r="H321" s="467" t="s">
        <v>2612</v>
      </c>
      <c r="I321" s="460"/>
      <c r="J321" s="450"/>
      <c r="K321" s="451">
        <v>44050</v>
      </c>
      <c r="L321" s="468" t="s">
        <v>9283</v>
      </c>
      <c r="M321" s="206"/>
    </row>
    <row r="322" spans="1:13" ht="24">
      <c r="A322" s="18"/>
      <c r="B322" s="18">
        <v>140</v>
      </c>
      <c r="C322" s="489" t="s">
        <v>9284</v>
      </c>
      <c r="D322" s="489" t="s">
        <v>9279</v>
      </c>
      <c r="E322" s="489" t="s">
        <v>9285</v>
      </c>
      <c r="F322" s="489" t="s">
        <v>9286</v>
      </c>
      <c r="G322" s="489" t="s">
        <v>9287</v>
      </c>
      <c r="H322" s="467"/>
      <c r="I322" s="460"/>
      <c r="J322" s="450" t="s">
        <v>2612</v>
      </c>
      <c r="K322" s="451" t="s">
        <v>9288</v>
      </c>
      <c r="L322" s="468" t="s">
        <v>9289</v>
      </c>
      <c r="M322" s="206"/>
    </row>
    <row r="323" spans="1:13" ht="51">
      <c r="A323" s="18"/>
      <c r="B323" s="18">
        <v>141</v>
      </c>
      <c r="C323" s="452" t="s">
        <v>358</v>
      </c>
      <c r="D323" s="476" t="s">
        <v>359</v>
      </c>
      <c r="E323" s="481" t="s">
        <v>360</v>
      </c>
      <c r="F323" s="481" t="s">
        <v>361</v>
      </c>
      <c r="G323" s="458" t="s">
        <v>5580</v>
      </c>
      <c r="H323" s="453" t="s">
        <v>2612</v>
      </c>
      <c r="I323" s="453"/>
      <c r="J323" s="453"/>
      <c r="K323" s="479">
        <v>43011</v>
      </c>
      <c r="L323" s="481" t="s">
        <v>1973</v>
      </c>
      <c r="M323" s="206"/>
    </row>
    <row r="324" spans="1:13" ht="45">
      <c r="A324" s="18"/>
      <c r="B324" s="18">
        <v>142</v>
      </c>
      <c r="C324" s="452" t="s">
        <v>362</v>
      </c>
      <c r="D324" s="484" t="s">
        <v>2472</v>
      </c>
      <c r="E324" s="481" t="s">
        <v>363</v>
      </c>
      <c r="F324" s="481" t="s">
        <v>364</v>
      </c>
      <c r="G324" s="458" t="s">
        <v>5581</v>
      </c>
      <c r="H324" s="453" t="s">
        <v>2612</v>
      </c>
      <c r="I324" s="453"/>
      <c r="J324" s="453"/>
      <c r="K324" s="479">
        <v>42867</v>
      </c>
      <c r="L324" s="481" t="s">
        <v>3056</v>
      </c>
      <c r="M324" s="206"/>
    </row>
    <row r="325" spans="1:13" ht="33.75">
      <c r="A325" s="18"/>
      <c r="B325" s="18">
        <v>143</v>
      </c>
      <c r="C325" s="452" t="s">
        <v>365</v>
      </c>
      <c r="D325" s="476" t="s">
        <v>2473</v>
      </c>
      <c r="E325" s="481" t="s">
        <v>366</v>
      </c>
      <c r="F325" s="481" t="s">
        <v>367</v>
      </c>
      <c r="G325" s="458" t="s">
        <v>368</v>
      </c>
      <c r="H325" s="453" t="s">
        <v>2612</v>
      </c>
      <c r="I325" s="453"/>
      <c r="J325" s="453"/>
      <c r="K325" s="479">
        <v>42962</v>
      </c>
      <c r="L325" s="481" t="s">
        <v>369</v>
      </c>
      <c r="M325" s="206"/>
    </row>
    <row r="326" spans="1:13" ht="33.75">
      <c r="A326" s="18"/>
      <c r="B326" s="18">
        <v>144</v>
      </c>
      <c r="C326" s="452" t="s">
        <v>371</v>
      </c>
      <c r="D326" s="484" t="s">
        <v>372</v>
      </c>
      <c r="E326" s="481" t="s">
        <v>373</v>
      </c>
      <c r="F326" s="481" t="s">
        <v>374</v>
      </c>
      <c r="G326" s="458" t="s">
        <v>3643</v>
      </c>
      <c r="H326" s="453" t="s">
        <v>2612</v>
      </c>
      <c r="I326" s="453"/>
      <c r="J326" s="453"/>
      <c r="K326" s="479">
        <v>43011</v>
      </c>
      <c r="L326" s="481" t="s">
        <v>375</v>
      </c>
      <c r="M326" s="206"/>
    </row>
    <row r="327" spans="1:13" ht="33.75">
      <c r="A327" s="18"/>
      <c r="B327" s="18">
        <v>145</v>
      </c>
      <c r="C327" s="452" t="s">
        <v>376</v>
      </c>
      <c r="D327" s="484" t="s">
        <v>2474</v>
      </c>
      <c r="E327" s="481" t="s">
        <v>377</v>
      </c>
      <c r="F327" s="481" t="s">
        <v>378</v>
      </c>
      <c r="G327" s="458" t="s">
        <v>379</v>
      </c>
      <c r="H327" s="453" t="s">
        <v>2612</v>
      </c>
      <c r="I327" s="453"/>
      <c r="J327" s="453"/>
      <c r="K327" s="479">
        <v>42982</v>
      </c>
      <c r="L327" s="481" t="s">
        <v>380</v>
      </c>
      <c r="M327" s="206"/>
    </row>
    <row r="328" spans="1:13" ht="33.75">
      <c r="A328" s="18"/>
      <c r="B328" s="18">
        <v>146</v>
      </c>
      <c r="C328" s="452" t="s">
        <v>381</v>
      </c>
      <c r="D328" s="476" t="s">
        <v>2475</v>
      </c>
      <c r="E328" s="481" t="s">
        <v>377</v>
      </c>
      <c r="F328" s="481" t="s">
        <v>378</v>
      </c>
      <c r="G328" s="458" t="s">
        <v>382</v>
      </c>
      <c r="H328" s="453" t="s">
        <v>2612</v>
      </c>
      <c r="I328" s="453"/>
      <c r="J328" s="453"/>
      <c r="K328" s="479">
        <v>43094</v>
      </c>
      <c r="L328" s="481" t="s">
        <v>383</v>
      </c>
      <c r="M328" s="206"/>
    </row>
    <row r="329" spans="1:13" ht="31.5">
      <c r="A329" s="18"/>
      <c r="B329" s="18">
        <v>147</v>
      </c>
      <c r="C329" s="453" t="s">
        <v>384</v>
      </c>
      <c r="D329" s="453" t="s">
        <v>2476</v>
      </c>
      <c r="E329" s="490" t="s">
        <v>385</v>
      </c>
      <c r="F329" s="490" t="s">
        <v>386</v>
      </c>
      <c r="G329" s="458" t="s">
        <v>387</v>
      </c>
      <c r="H329" s="453" t="s">
        <v>2612</v>
      </c>
      <c r="I329" s="453"/>
      <c r="J329" s="453"/>
      <c r="K329" s="479">
        <v>42955</v>
      </c>
      <c r="L329" s="491" t="s">
        <v>388</v>
      </c>
      <c r="M329" s="206"/>
    </row>
    <row r="330" spans="1:13" ht="51">
      <c r="A330" s="18"/>
      <c r="B330" s="18">
        <v>148</v>
      </c>
      <c r="C330" s="453" t="s">
        <v>2477</v>
      </c>
      <c r="D330" s="453" t="s">
        <v>2478</v>
      </c>
      <c r="E330" s="490" t="s">
        <v>2479</v>
      </c>
      <c r="F330" s="490" t="s">
        <v>2480</v>
      </c>
      <c r="G330" s="458" t="s">
        <v>2481</v>
      </c>
      <c r="H330" s="453" t="s">
        <v>2612</v>
      </c>
      <c r="I330" s="453"/>
      <c r="J330" s="453"/>
      <c r="K330" s="479">
        <v>42926</v>
      </c>
      <c r="L330" s="491" t="s">
        <v>2498</v>
      </c>
      <c r="M330" s="206"/>
    </row>
    <row r="331" spans="1:13" ht="63.75">
      <c r="A331" s="18"/>
      <c r="B331" s="18">
        <v>149</v>
      </c>
      <c r="C331" s="453" t="s">
        <v>2477</v>
      </c>
      <c r="D331" s="453" t="s">
        <v>2478</v>
      </c>
      <c r="E331" s="490" t="s">
        <v>2482</v>
      </c>
      <c r="F331" s="490" t="s">
        <v>2483</v>
      </c>
      <c r="G331" s="458" t="s">
        <v>2484</v>
      </c>
      <c r="H331" s="453" t="s">
        <v>2612</v>
      </c>
      <c r="I331" s="453"/>
      <c r="J331" s="453"/>
      <c r="K331" s="479">
        <v>42926</v>
      </c>
      <c r="L331" s="491" t="s">
        <v>2499</v>
      </c>
      <c r="M331" s="206"/>
    </row>
    <row r="332" spans="1:13" ht="51">
      <c r="A332" s="18"/>
      <c r="B332" s="18">
        <v>150</v>
      </c>
      <c r="C332" s="453" t="s">
        <v>2477</v>
      </c>
      <c r="D332" s="453" t="s">
        <v>2478</v>
      </c>
      <c r="E332" s="490" t="s">
        <v>2485</v>
      </c>
      <c r="F332" s="490" t="s">
        <v>2486</v>
      </c>
      <c r="G332" s="458" t="s">
        <v>2487</v>
      </c>
      <c r="H332" s="453" t="s">
        <v>2612</v>
      </c>
      <c r="I332" s="453"/>
      <c r="J332" s="453"/>
      <c r="K332" s="479">
        <v>42926</v>
      </c>
      <c r="L332" s="491" t="s">
        <v>2500</v>
      </c>
      <c r="M332" s="206"/>
    </row>
    <row r="333" spans="1:13" ht="51">
      <c r="A333" s="18"/>
      <c r="B333" s="18">
        <v>151</v>
      </c>
      <c r="C333" s="453" t="s">
        <v>2477</v>
      </c>
      <c r="D333" s="453" t="s">
        <v>2478</v>
      </c>
      <c r="E333" s="490" t="s">
        <v>2488</v>
      </c>
      <c r="F333" s="490" t="s">
        <v>2489</v>
      </c>
      <c r="G333" s="458" t="s">
        <v>2490</v>
      </c>
      <c r="H333" s="453" t="s">
        <v>2612</v>
      </c>
      <c r="I333" s="453"/>
      <c r="J333" s="453"/>
      <c r="K333" s="479">
        <v>42926</v>
      </c>
      <c r="L333" s="491" t="s">
        <v>2501</v>
      </c>
      <c r="M333" s="206"/>
    </row>
    <row r="334" spans="1:13" ht="51">
      <c r="A334" s="18"/>
      <c r="B334" s="18">
        <v>152</v>
      </c>
      <c r="C334" s="453" t="s">
        <v>2477</v>
      </c>
      <c r="D334" s="453" t="s">
        <v>2478</v>
      </c>
      <c r="E334" s="490" t="s">
        <v>2491</v>
      </c>
      <c r="F334" s="490" t="s">
        <v>2492</v>
      </c>
      <c r="G334" s="458" t="s">
        <v>2493</v>
      </c>
      <c r="H334" s="453" t="s">
        <v>2612</v>
      </c>
      <c r="I334" s="453"/>
      <c r="J334" s="453"/>
      <c r="K334" s="479">
        <v>42926</v>
      </c>
      <c r="L334" s="491" t="s">
        <v>2502</v>
      </c>
      <c r="M334" s="206"/>
    </row>
    <row r="335" spans="1:13" ht="38.25">
      <c r="A335" s="18"/>
      <c r="B335" s="18">
        <v>153</v>
      </c>
      <c r="C335" s="453" t="s">
        <v>2510</v>
      </c>
      <c r="D335" s="453" t="s">
        <v>2509</v>
      </c>
      <c r="E335" s="490" t="s">
        <v>2511</v>
      </c>
      <c r="F335" s="490" t="s">
        <v>2512</v>
      </c>
      <c r="G335" s="458" t="s">
        <v>2513</v>
      </c>
      <c r="H335" s="453" t="s">
        <v>2612</v>
      </c>
      <c r="I335" s="453"/>
      <c r="J335" s="453"/>
      <c r="K335" s="479">
        <v>42822</v>
      </c>
      <c r="L335" s="491" t="s">
        <v>2521</v>
      </c>
      <c r="M335" s="206"/>
    </row>
    <row r="336" spans="1:13" ht="12.75">
      <c r="A336" s="18"/>
      <c r="B336" s="18">
        <v>154</v>
      </c>
      <c r="C336" s="450" t="s">
        <v>2514</v>
      </c>
      <c r="D336" s="450" t="s">
        <v>2515</v>
      </c>
      <c r="E336" s="450" t="s">
        <v>2516</v>
      </c>
      <c r="F336" s="450" t="s">
        <v>2517</v>
      </c>
      <c r="G336" s="450" t="s">
        <v>2518</v>
      </c>
      <c r="H336" s="450" t="s">
        <v>2612</v>
      </c>
      <c r="I336" s="450"/>
      <c r="J336" s="450"/>
      <c r="K336" s="492">
        <v>42950</v>
      </c>
      <c r="L336" s="450">
        <v>42591</v>
      </c>
      <c r="M336" s="206"/>
    </row>
    <row r="337" spans="1:13" ht="12.75">
      <c r="A337" s="18"/>
      <c r="B337" s="18">
        <v>155</v>
      </c>
      <c r="C337" s="450" t="s">
        <v>143</v>
      </c>
      <c r="D337" s="450" t="s">
        <v>446</v>
      </c>
      <c r="E337" s="450" t="s">
        <v>447</v>
      </c>
      <c r="F337" s="450" t="s">
        <v>448</v>
      </c>
      <c r="G337" s="450" t="s">
        <v>449</v>
      </c>
      <c r="H337" s="450" t="s">
        <v>2612</v>
      </c>
      <c r="I337" s="450"/>
      <c r="J337" s="450"/>
      <c r="K337" s="492">
        <v>42969</v>
      </c>
      <c r="L337" s="450" t="s">
        <v>450</v>
      </c>
      <c r="M337" s="206"/>
    </row>
    <row r="338" spans="1:13" ht="25.5">
      <c r="A338" s="18"/>
      <c r="B338" s="18">
        <v>156</v>
      </c>
      <c r="C338" s="455" t="s">
        <v>1975</v>
      </c>
      <c r="D338" s="452" t="s">
        <v>446</v>
      </c>
      <c r="E338" s="455" t="s">
        <v>1970</v>
      </c>
      <c r="F338" s="452" t="s">
        <v>1971</v>
      </c>
      <c r="G338" s="455" t="s">
        <v>1972</v>
      </c>
      <c r="H338" s="455" t="s">
        <v>2612</v>
      </c>
      <c r="I338" s="450"/>
      <c r="J338" s="450"/>
      <c r="K338" s="492">
        <v>42969</v>
      </c>
      <c r="L338" s="452" t="s">
        <v>1974</v>
      </c>
      <c r="M338" s="206"/>
    </row>
    <row r="339" spans="1:13" ht="38.25">
      <c r="A339" s="18"/>
      <c r="B339" s="18">
        <v>157</v>
      </c>
      <c r="C339" s="453" t="s">
        <v>2519</v>
      </c>
      <c r="D339" s="453" t="s">
        <v>2848</v>
      </c>
      <c r="E339" s="490" t="s">
        <v>3057</v>
      </c>
      <c r="F339" s="490" t="s">
        <v>2849</v>
      </c>
      <c r="G339" s="458" t="s">
        <v>2850</v>
      </c>
      <c r="H339" s="453" t="s">
        <v>2612</v>
      </c>
      <c r="I339" s="453"/>
      <c r="J339" s="453"/>
      <c r="K339" s="492">
        <v>42969</v>
      </c>
      <c r="L339" s="491" t="s">
        <v>2851</v>
      </c>
      <c r="M339" s="206"/>
    </row>
    <row r="340" spans="1:13" ht="42">
      <c r="A340" s="18"/>
      <c r="B340" s="18">
        <v>158</v>
      </c>
      <c r="C340" s="453" t="s">
        <v>2852</v>
      </c>
      <c r="D340" s="453" t="s">
        <v>2723</v>
      </c>
      <c r="E340" s="490" t="s">
        <v>2853</v>
      </c>
      <c r="F340" s="490" t="s">
        <v>2854</v>
      </c>
      <c r="G340" s="458" t="s">
        <v>2855</v>
      </c>
      <c r="H340" s="453" t="s">
        <v>2612</v>
      </c>
      <c r="I340" s="453"/>
      <c r="J340" s="453"/>
      <c r="K340" s="492">
        <v>42822</v>
      </c>
      <c r="L340" s="491" t="s">
        <v>2856</v>
      </c>
      <c r="M340" s="206"/>
    </row>
    <row r="341" spans="1:13" ht="25.5">
      <c r="A341" s="18"/>
      <c r="B341" s="18">
        <v>159</v>
      </c>
      <c r="C341" s="453" t="s">
        <v>2857</v>
      </c>
      <c r="D341" s="453" t="s">
        <v>2848</v>
      </c>
      <c r="E341" s="490" t="s">
        <v>2858</v>
      </c>
      <c r="F341" s="490" t="s">
        <v>2859</v>
      </c>
      <c r="G341" s="458" t="s">
        <v>2860</v>
      </c>
      <c r="H341" s="453" t="s">
        <v>2612</v>
      </c>
      <c r="I341" s="453"/>
      <c r="J341" s="453"/>
      <c r="K341" s="492">
        <v>43067</v>
      </c>
      <c r="L341" s="491" t="s">
        <v>2861</v>
      </c>
      <c r="M341" s="206"/>
    </row>
    <row r="342" spans="1:13" ht="31.5">
      <c r="A342" s="18"/>
      <c r="B342" s="18">
        <v>160</v>
      </c>
      <c r="C342" s="453" t="s">
        <v>2862</v>
      </c>
      <c r="D342" s="453" t="s">
        <v>2863</v>
      </c>
      <c r="E342" s="490" t="s">
        <v>2864</v>
      </c>
      <c r="F342" s="490" t="s">
        <v>2865</v>
      </c>
      <c r="G342" s="458" t="s">
        <v>2866</v>
      </c>
      <c r="H342" s="453" t="s">
        <v>2612</v>
      </c>
      <c r="I342" s="453"/>
      <c r="J342" s="453" t="s">
        <v>2612</v>
      </c>
      <c r="K342" s="492">
        <v>42982</v>
      </c>
      <c r="L342" s="491" t="s">
        <v>2867</v>
      </c>
      <c r="M342" s="206"/>
    </row>
    <row r="343" spans="1:13" ht="31.5">
      <c r="A343" s="18"/>
      <c r="B343" s="18">
        <v>161</v>
      </c>
      <c r="C343" s="453" t="s">
        <v>2868</v>
      </c>
      <c r="D343" s="453" t="s">
        <v>372</v>
      </c>
      <c r="E343" s="490" t="s">
        <v>2869</v>
      </c>
      <c r="F343" s="490" t="s">
        <v>2870</v>
      </c>
      <c r="G343" s="458" t="s">
        <v>2871</v>
      </c>
      <c r="H343" s="453" t="s">
        <v>2612</v>
      </c>
      <c r="I343" s="453"/>
      <c r="J343" s="453"/>
      <c r="K343" s="492">
        <v>42989</v>
      </c>
      <c r="L343" s="491" t="s">
        <v>2872</v>
      </c>
      <c r="M343" s="206"/>
    </row>
    <row r="344" spans="1:13" ht="42">
      <c r="A344" s="18"/>
      <c r="B344" s="18">
        <v>162</v>
      </c>
      <c r="C344" s="453" t="s">
        <v>2852</v>
      </c>
      <c r="D344" s="453" t="s">
        <v>2723</v>
      </c>
      <c r="E344" s="490" t="s">
        <v>2853</v>
      </c>
      <c r="F344" s="490" t="s">
        <v>3058</v>
      </c>
      <c r="G344" s="458" t="s">
        <v>3059</v>
      </c>
      <c r="H344" s="453" t="s">
        <v>2615</v>
      </c>
      <c r="I344" s="453"/>
      <c r="J344" s="453"/>
      <c r="K344" s="492">
        <v>42822</v>
      </c>
      <c r="L344" s="491" t="s">
        <v>3644</v>
      </c>
      <c r="M344" s="206"/>
    </row>
    <row r="345" spans="1:13" ht="25.5">
      <c r="A345" s="18"/>
      <c r="B345" s="18">
        <v>163</v>
      </c>
      <c r="C345" s="453" t="s">
        <v>3060</v>
      </c>
      <c r="D345" s="453" t="s">
        <v>370</v>
      </c>
      <c r="E345" s="490" t="s">
        <v>3061</v>
      </c>
      <c r="F345" s="490" t="s">
        <v>3645</v>
      </c>
      <c r="G345" s="458" t="s">
        <v>7478</v>
      </c>
      <c r="H345" s="453" t="s">
        <v>2612</v>
      </c>
      <c r="I345" s="453"/>
      <c r="J345" s="453"/>
      <c r="K345" s="492">
        <f>+L345</f>
        <v>43794</v>
      </c>
      <c r="L345" s="491">
        <v>43794</v>
      </c>
      <c r="M345" s="206"/>
    </row>
    <row r="346" spans="1:13" ht="25.5">
      <c r="A346" s="18"/>
      <c r="B346" s="18">
        <v>164</v>
      </c>
      <c r="C346" s="453" t="s">
        <v>2868</v>
      </c>
      <c r="D346" s="453" t="s">
        <v>372</v>
      </c>
      <c r="E346" s="490" t="s">
        <v>3113</v>
      </c>
      <c r="F346" s="490" t="s">
        <v>3114</v>
      </c>
      <c r="G346" s="458" t="s">
        <v>3115</v>
      </c>
      <c r="H346" s="453" t="s">
        <v>2612</v>
      </c>
      <c r="I346" s="453"/>
      <c r="J346" s="453"/>
      <c r="K346" s="492">
        <v>43080</v>
      </c>
      <c r="L346" s="491" t="s">
        <v>3116</v>
      </c>
      <c r="M346" s="206"/>
    </row>
    <row r="347" spans="1:13" ht="24">
      <c r="A347" s="18"/>
      <c r="B347" s="18">
        <v>165</v>
      </c>
      <c r="C347" s="457" t="s">
        <v>3117</v>
      </c>
      <c r="D347" s="457" t="s">
        <v>2848</v>
      </c>
      <c r="E347" s="457" t="s">
        <v>3118</v>
      </c>
      <c r="F347" s="467" t="s">
        <v>3119</v>
      </c>
      <c r="G347" s="460" t="s">
        <v>3120</v>
      </c>
      <c r="H347" s="467" t="s">
        <v>2612</v>
      </c>
      <c r="I347" s="460"/>
      <c r="J347" s="453"/>
      <c r="K347" s="471">
        <v>42888</v>
      </c>
      <c r="L347" s="468" t="s">
        <v>3121</v>
      </c>
      <c r="M347" s="206"/>
    </row>
    <row r="348" spans="1:13" ht="24">
      <c r="A348" s="18"/>
      <c r="B348" s="18">
        <v>166</v>
      </c>
      <c r="C348" s="457" t="s">
        <v>3817</v>
      </c>
      <c r="D348" s="457" t="s">
        <v>372</v>
      </c>
      <c r="E348" s="457" t="s">
        <v>3818</v>
      </c>
      <c r="F348" s="467" t="s">
        <v>3819</v>
      </c>
      <c r="G348" s="472" t="s">
        <v>3820</v>
      </c>
      <c r="H348" s="467" t="s">
        <v>2612</v>
      </c>
      <c r="I348" s="460"/>
      <c r="J348" s="450"/>
      <c r="K348" s="451">
        <v>42961</v>
      </c>
      <c r="L348" s="468" t="s">
        <v>3821</v>
      </c>
      <c r="M348" s="206"/>
    </row>
    <row r="349" spans="1:13" ht="24">
      <c r="A349" s="18"/>
      <c r="B349" s="18">
        <v>167</v>
      </c>
      <c r="C349" s="457" t="s">
        <v>3822</v>
      </c>
      <c r="D349" s="457" t="s">
        <v>372</v>
      </c>
      <c r="E349" s="457" t="s">
        <v>3823</v>
      </c>
      <c r="F349" s="467" t="s">
        <v>3824</v>
      </c>
      <c r="G349" s="472" t="s">
        <v>3825</v>
      </c>
      <c r="H349" s="467" t="s">
        <v>2612</v>
      </c>
      <c r="I349" s="460"/>
      <c r="J349" s="450"/>
      <c r="K349" s="451">
        <v>42961</v>
      </c>
      <c r="L349" s="468" t="s">
        <v>3826</v>
      </c>
      <c r="M349" s="2"/>
    </row>
    <row r="350" spans="1:13" ht="24">
      <c r="A350" s="18"/>
      <c r="B350" s="18">
        <v>168</v>
      </c>
      <c r="C350" s="457" t="s">
        <v>3822</v>
      </c>
      <c r="D350" s="457" t="s">
        <v>372</v>
      </c>
      <c r="E350" s="457" t="s">
        <v>3823</v>
      </c>
      <c r="F350" s="467" t="s">
        <v>3827</v>
      </c>
      <c r="G350" s="472" t="s">
        <v>3828</v>
      </c>
      <c r="H350" s="467" t="s">
        <v>2612</v>
      </c>
      <c r="I350" s="460"/>
      <c r="J350" s="450"/>
      <c r="K350" s="451">
        <v>42961</v>
      </c>
      <c r="L350" s="468" t="s">
        <v>3829</v>
      </c>
      <c r="M350" s="206"/>
    </row>
    <row r="351" spans="1:13" ht="24">
      <c r="A351" s="18"/>
      <c r="B351" s="18">
        <v>169</v>
      </c>
      <c r="C351" s="457" t="s">
        <v>3830</v>
      </c>
      <c r="D351" s="457" t="s">
        <v>3831</v>
      </c>
      <c r="E351" s="457" t="s">
        <v>3832</v>
      </c>
      <c r="F351" s="457" t="s">
        <v>3833</v>
      </c>
      <c r="G351" s="472" t="s">
        <v>3834</v>
      </c>
      <c r="H351" s="467" t="s">
        <v>2612</v>
      </c>
      <c r="I351" s="460"/>
      <c r="J351" s="467"/>
      <c r="K351" s="451">
        <v>42958</v>
      </c>
      <c r="L351" s="468" t="s">
        <v>3835</v>
      </c>
      <c r="M351" s="206"/>
    </row>
    <row r="352" spans="1:13" ht="24">
      <c r="A352" s="18"/>
      <c r="B352" s="18">
        <v>170</v>
      </c>
      <c r="C352" s="457" t="s">
        <v>3856</v>
      </c>
      <c r="D352" s="457" t="s">
        <v>2863</v>
      </c>
      <c r="E352" s="457" t="s">
        <v>3857</v>
      </c>
      <c r="F352" s="457" t="s">
        <v>3858</v>
      </c>
      <c r="G352" s="472" t="s">
        <v>3859</v>
      </c>
      <c r="H352" s="467" t="s">
        <v>2612</v>
      </c>
      <c r="I352" s="460"/>
      <c r="J352" s="467"/>
      <c r="K352" s="451">
        <v>42996</v>
      </c>
      <c r="L352" s="468" t="s">
        <v>3860</v>
      </c>
      <c r="M352" s="206"/>
    </row>
    <row r="353" spans="1:13" ht="24">
      <c r="A353" s="18"/>
      <c r="B353" s="18">
        <v>171</v>
      </c>
      <c r="C353" s="457" t="s">
        <v>4140</v>
      </c>
      <c r="D353" s="457" t="s">
        <v>2848</v>
      </c>
      <c r="E353" s="457" t="s">
        <v>4141</v>
      </c>
      <c r="F353" s="457" t="s">
        <v>4142</v>
      </c>
      <c r="G353" s="472" t="s">
        <v>4143</v>
      </c>
      <c r="H353" s="467" t="s">
        <v>2612</v>
      </c>
      <c r="I353" s="460"/>
      <c r="J353" s="467"/>
      <c r="K353" s="451">
        <v>43038</v>
      </c>
      <c r="L353" s="468" t="s">
        <v>4144</v>
      </c>
      <c r="M353" s="206"/>
    </row>
    <row r="354" spans="1:13" ht="60">
      <c r="A354" s="18"/>
      <c r="B354" s="18">
        <v>172</v>
      </c>
      <c r="C354" s="457" t="s">
        <v>4267</v>
      </c>
      <c r="D354" s="472" t="s">
        <v>370</v>
      </c>
      <c r="E354" s="457" t="s">
        <v>4268</v>
      </c>
      <c r="F354" s="457" t="s">
        <v>4269</v>
      </c>
      <c r="G354" s="472" t="s">
        <v>4270</v>
      </c>
      <c r="H354" s="467" t="s">
        <v>2612</v>
      </c>
      <c r="I354" s="460"/>
      <c r="J354" s="467"/>
      <c r="K354" s="451">
        <v>43102</v>
      </c>
      <c r="L354" s="468" t="s">
        <v>4271</v>
      </c>
      <c r="M354" s="206"/>
    </row>
    <row r="355" spans="1:13" ht="36">
      <c r="A355" s="18"/>
      <c r="B355" s="18">
        <v>173</v>
      </c>
      <c r="C355" s="457" t="s">
        <v>4272</v>
      </c>
      <c r="D355" s="472" t="s">
        <v>370</v>
      </c>
      <c r="E355" s="457" t="s">
        <v>4273</v>
      </c>
      <c r="F355" s="457" t="s">
        <v>4274</v>
      </c>
      <c r="G355" s="472" t="s">
        <v>4326</v>
      </c>
      <c r="H355" s="467" t="s">
        <v>2612</v>
      </c>
      <c r="I355" s="460"/>
      <c r="J355" s="467"/>
      <c r="K355" s="451">
        <v>43112</v>
      </c>
      <c r="L355" s="468" t="s">
        <v>4275</v>
      </c>
      <c r="M355" s="2"/>
    </row>
    <row r="356" spans="1:13" ht="72">
      <c r="A356" s="18"/>
      <c r="B356" s="18">
        <v>174</v>
      </c>
      <c r="C356" s="457" t="s">
        <v>2852</v>
      </c>
      <c r="D356" s="472" t="s">
        <v>2723</v>
      </c>
      <c r="E356" s="457" t="s">
        <v>4548</v>
      </c>
      <c r="F356" s="457" t="s">
        <v>4549</v>
      </c>
      <c r="G356" s="472" t="s">
        <v>4550</v>
      </c>
      <c r="H356" s="467" t="s">
        <v>2612</v>
      </c>
      <c r="I356" s="460"/>
      <c r="J356" s="467"/>
      <c r="K356" s="493">
        <v>43209</v>
      </c>
      <c r="L356" s="451" t="s">
        <v>4551</v>
      </c>
      <c r="M356" s="206"/>
    </row>
    <row r="357" spans="1:13" ht="36">
      <c r="A357" s="18"/>
      <c r="B357" s="18">
        <v>175</v>
      </c>
      <c r="C357" s="457" t="s">
        <v>4552</v>
      </c>
      <c r="D357" s="472" t="s">
        <v>2723</v>
      </c>
      <c r="E357" s="457" t="s">
        <v>4553</v>
      </c>
      <c r="F357" s="457" t="s">
        <v>4554</v>
      </c>
      <c r="G357" s="472" t="s">
        <v>4555</v>
      </c>
      <c r="H357" s="467" t="s">
        <v>2612</v>
      </c>
      <c r="I357" s="460"/>
      <c r="J357" s="467"/>
      <c r="K357" s="451">
        <v>43196</v>
      </c>
      <c r="L357" s="468" t="s">
        <v>4556</v>
      </c>
      <c r="M357" s="206"/>
    </row>
    <row r="358" spans="1:13" ht="36">
      <c r="A358" s="18"/>
      <c r="B358" s="18">
        <v>176</v>
      </c>
      <c r="C358" s="457" t="s">
        <v>2868</v>
      </c>
      <c r="D358" s="472" t="s">
        <v>372</v>
      </c>
      <c r="E358" s="457" t="s">
        <v>4607</v>
      </c>
      <c r="F358" s="457" t="s">
        <v>4608</v>
      </c>
      <c r="G358" s="472" t="s">
        <v>4609</v>
      </c>
      <c r="H358" s="467" t="s">
        <v>2612</v>
      </c>
      <c r="I358" s="460"/>
      <c r="J358" s="467"/>
      <c r="K358" s="451">
        <v>43224</v>
      </c>
      <c r="L358" s="468" t="s">
        <v>4610</v>
      </c>
      <c r="M358" s="206"/>
    </row>
    <row r="359" spans="1:13" ht="36">
      <c r="A359" s="18"/>
      <c r="B359" s="18">
        <v>177</v>
      </c>
      <c r="C359" s="457" t="s">
        <v>5144</v>
      </c>
      <c r="D359" s="472" t="s">
        <v>372</v>
      </c>
      <c r="E359" s="457" t="s">
        <v>5145</v>
      </c>
      <c r="F359" s="457" t="s">
        <v>5146</v>
      </c>
      <c r="G359" s="472" t="s">
        <v>5147</v>
      </c>
      <c r="H359" s="467" t="s">
        <v>2612</v>
      </c>
      <c r="I359" s="460"/>
      <c r="J359" s="467"/>
      <c r="K359" s="451" t="s">
        <v>4997</v>
      </c>
      <c r="L359" s="468" t="s">
        <v>5148</v>
      </c>
      <c r="M359" s="206"/>
    </row>
    <row r="360" spans="1:13" ht="36">
      <c r="A360" s="18"/>
      <c r="B360" s="18">
        <v>178</v>
      </c>
      <c r="C360" s="457" t="s">
        <v>5144</v>
      </c>
      <c r="D360" s="472" t="s">
        <v>372</v>
      </c>
      <c r="E360" s="457" t="s">
        <v>5145</v>
      </c>
      <c r="F360" s="457" t="s">
        <v>5149</v>
      </c>
      <c r="G360" s="472" t="s">
        <v>5150</v>
      </c>
      <c r="H360" s="467" t="s">
        <v>2612</v>
      </c>
      <c r="I360" s="460"/>
      <c r="J360" s="467"/>
      <c r="K360" s="451" t="s">
        <v>4997</v>
      </c>
      <c r="L360" s="468" t="s">
        <v>5151</v>
      </c>
      <c r="M360" s="206"/>
    </row>
    <row r="361" spans="1:13" ht="36">
      <c r="A361" s="18"/>
      <c r="B361" s="18">
        <v>179</v>
      </c>
      <c r="C361" s="457" t="s">
        <v>5152</v>
      </c>
      <c r="D361" s="472" t="s">
        <v>2863</v>
      </c>
      <c r="E361" s="457" t="s">
        <v>5153</v>
      </c>
      <c r="F361" s="457" t="s">
        <v>5154</v>
      </c>
      <c r="G361" s="472" t="s">
        <v>5155</v>
      </c>
      <c r="H361" s="467" t="s">
        <v>2612</v>
      </c>
      <c r="I361" s="460"/>
      <c r="J361" s="467"/>
      <c r="K361" s="451">
        <v>43285</v>
      </c>
      <c r="L361" s="468" t="s">
        <v>5156</v>
      </c>
      <c r="M361" s="2"/>
    </row>
    <row r="362" spans="1:13" ht="36">
      <c r="A362" s="18"/>
      <c r="B362" s="25"/>
      <c r="C362" s="457" t="s">
        <v>5152</v>
      </c>
      <c r="D362" s="472" t="s">
        <v>2863</v>
      </c>
      <c r="E362" s="457" t="s">
        <v>5153</v>
      </c>
      <c r="F362" s="457" t="s">
        <v>5157</v>
      </c>
      <c r="G362" s="472" t="s">
        <v>5158</v>
      </c>
      <c r="H362" s="467" t="s">
        <v>2612</v>
      </c>
      <c r="I362" s="460"/>
      <c r="J362" s="467"/>
      <c r="K362" s="451">
        <v>43285</v>
      </c>
      <c r="L362" s="468" t="s">
        <v>5159</v>
      </c>
      <c r="M362" s="206"/>
    </row>
    <row r="363" spans="1:13" ht="48">
      <c r="A363" s="18"/>
      <c r="B363" s="25"/>
      <c r="C363" s="457" t="s">
        <v>5237</v>
      </c>
      <c r="D363" s="472" t="s">
        <v>2478</v>
      </c>
      <c r="E363" s="457" t="s">
        <v>5238</v>
      </c>
      <c r="F363" s="457" t="s">
        <v>5239</v>
      </c>
      <c r="G363" s="472" t="s">
        <v>5240</v>
      </c>
      <c r="H363" s="467" t="s">
        <v>2612</v>
      </c>
      <c r="I363" s="460"/>
      <c r="J363" s="467"/>
      <c r="K363" s="451">
        <v>43285</v>
      </c>
      <c r="L363" s="468" t="s">
        <v>5241</v>
      </c>
      <c r="M363" s="206"/>
    </row>
    <row r="364" spans="1:13" ht="48">
      <c r="A364" s="18"/>
      <c r="B364" s="25"/>
      <c r="C364" s="457" t="s">
        <v>3830</v>
      </c>
      <c r="D364" s="472" t="s">
        <v>3831</v>
      </c>
      <c r="E364" s="457" t="s">
        <v>5242</v>
      </c>
      <c r="F364" s="457" t="s">
        <v>5243</v>
      </c>
      <c r="G364" s="472" t="s">
        <v>5244</v>
      </c>
      <c r="H364" s="467" t="s">
        <v>2612</v>
      </c>
      <c r="I364" s="460"/>
      <c r="J364" s="467"/>
      <c r="K364" s="451">
        <v>43322</v>
      </c>
      <c r="L364" s="468" t="s">
        <v>5245</v>
      </c>
      <c r="M364" s="206"/>
    </row>
    <row r="365" spans="1:13" ht="24">
      <c r="A365" s="18"/>
      <c r="B365" s="25"/>
      <c r="C365" s="457" t="s">
        <v>5398</v>
      </c>
      <c r="D365" s="472" t="s">
        <v>372</v>
      </c>
      <c r="E365" s="457" t="s">
        <v>5399</v>
      </c>
      <c r="F365" s="457" t="s">
        <v>5400</v>
      </c>
      <c r="G365" s="472" t="s">
        <v>5401</v>
      </c>
      <c r="H365" s="467" t="s">
        <v>2612</v>
      </c>
      <c r="I365" s="460"/>
      <c r="J365" s="467"/>
      <c r="K365" s="451">
        <v>43357</v>
      </c>
      <c r="L365" s="468" t="s">
        <v>5402</v>
      </c>
      <c r="M365" s="206"/>
    </row>
    <row r="366" spans="1:13" ht="24">
      <c r="A366" s="18"/>
      <c r="B366" s="25"/>
      <c r="C366" s="472" t="s">
        <v>7479</v>
      </c>
      <c r="D366" s="472" t="s">
        <v>370</v>
      </c>
      <c r="E366" s="457" t="s">
        <v>7480</v>
      </c>
      <c r="F366" s="457" t="s">
        <v>7481</v>
      </c>
      <c r="G366" s="472" t="s">
        <v>7482</v>
      </c>
      <c r="H366" s="467" t="s">
        <v>2612</v>
      </c>
      <c r="I366" s="460"/>
      <c r="J366" s="467"/>
      <c r="K366" s="451">
        <v>43791</v>
      </c>
      <c r="L366" s="468"/>
      <c r="M366" s="206"/>
    </row>
    <row r="367" spans="1:13" ht="24">
      <c r="A367" s="18"/>
      <c r="B367" s="25"/>
      <c r="C367" s="472" t="s">
        <v>7648</v>
      </c>
      <c r="D367" s="472" t="s">
        <v>3831</v>
      </c>
      <c r="E367" s="457" t="s">
        <v>7649</v>
      </c>
      <c r="F367" s="457" t="s">
        <v>7650</v>
      </c>
      <c r="G367" s="472" t="s">
        <v>9290</v>
      </c>
      <c r="H367" s="467" t="s">
        <v>2612</v>
      </c>
      <c r="I367" s="460"/>
      <c r="J367" s="467"/>
      <c r="K367" s="451"/>
      <c r="L367" s="468" t="s">
        <v>7651</v>
      </c>
      <c r="M367" s="2"/>
    </row>
    <row r="368" spans="1:13" ht="36">
      <c r="A368" s="18"/>
      <c r="B368" s="25"/>
      <c r="C368" s="472" t="s">
        <v>8193</v>
      </c>
      <c r="D368" s="472" t="s">
        <v>8194</v>
      </c>
      <c r="E368" s="457" t="s">
        <v>8195</v>
      </c>
      <c r="F368" s="457" t="s">
        <v>8196</v>
      </c>
      <c r="G368" s="472" t="s">
        <v>8197</v>
      </c>
      <c r="H368" s="467" t="s">
        <v>2612</v>
      </c>
      <c r="I368" s="460"/>
      <c r="J368" s="467"/>
      <c r="K368" s="451">
        <v>43956</v>
      </c>
      <c r="L368" s="451">
        <v>43956</v>
      </c>
      <c r="M368" s="206"/>
    </row>
    <row r="369" spans="1:13" ht="36">
      <c r="A369" s="18"/>
      <c r="B369" s="25"/>
      <c r="C369" s="472" t="s">
        <v>9291</v>
      </c>
      <c r="D369" s="472" t="s">
        <v>9292</v>
      </c>
      <c r="E369" s="457" t="s">
        <v>9293</v>
      </c>
      <c r="F369" s="457" t="s">
        <v>9294</v>
      </c>
      <c r="G369" s="472" t="s">
        <v>9295</v>
      </c>
      <c r="H369" s="467" t="s">
        <v>2612</v>
      </c>
      <c r="I369" s="460"/>
      <c r="J369" s="467"/>
      <c r="K369" s="451">
        <v>43959</v>
      </c>
      <c r="L369" s="468" t="s">
        <v>9296</v>
      </c>
      <c r="M369" s="206"/>
    </row>
    <row r="370" spans="1:13" ht="72">
      <c r="A370" s="18"/>
      <c r="B370" s="25"/>
      <c r="C370" s="472" t="s">
        <v>9297</v>
      </c>
      <c r="D370" s="472" t="s">
        <v>9298</v>
      </c>
      <c r="E370" s="457" t="s">
        <v>9299</v>
      </c>
      <c r="F370" s="457" t="s">
        <v>9300</v>
      </c>
      <c r="G370" s="472" t="s">
        <v>9301</v>
      </c>
      <c r="H370" s="467" t="s">
        <v>2612</v>
      </c>
      <c r="I370" s="460"/>
      <c r="J370" s="467"/>
      <c r="K370" s="451">
        <v>44028</v>
      </c>
      <c r="L370" s="468" t="s">
        <v>9302</v>
      </c>
      <c r="M370" s="206"/>
    </row>
    <row r="371" spans="1:13" ht="36">
      <c r="A371" s="18"/>
      <c r="B371" s="25"/>
      <c r="C371" s="494" t="s">
        <v>9303</v>
      </c>
      <c r="D371" s="494" t="s">
        <v>9304</v>
      </c>
      <c r="E371" s="495" t="s">
        <v>9305</v>
      </c>
      <c r="F371" s="495" t="s">
        <v>9306</v>
      </c>
      <c r="G371" s="494" t="s">
        <v>9307</v>
      </c>
      <c r="H371" s="496" t="s">
        <v>2612</v>
      </c>
      <c r="I371" s="497"/>
      <c r="J371" s="496"/>
      <c r="K371" s="498">
        <v>44018</v>
      </c>
      <c r="L371" s="499" t="s">
        <v>9308</v>
      </c>
      <c r="M371" s="2"/>
    </row>
    <row r="372" spans="1:13" ht="12.75">
      <c r="A372" s="18"/>
      <c r="B372" s="25"/>
      <c r="C372" s="500"/>
      <c r="D372" s="501"/>
      <c r="E372" s="502"/>
      <c r="F372" s="502"/>
      <c r="G372" s="503"/>
      <c r="H372" s="504"/>
      <c r="I372" s="505"/>
      <c r="J372" s="504"/>
      <c r="K372" s="506"/>
      <c r="L372" s="507"/>
      <c r="M372" s="2"/>
    </row>
    <row r="373" spans="1:13" ht="12.75">
      <c r="A373" s="18"/>
      <c r="B373" s="25"/>
      <c r="C373" s="500"/>
      <c r="D373" s="501"/>
      <c r="E373" s="502"/>
      <c r="F373" s="502"/>
      <c r="G373" s="503"/>
      <c r="H373" s="504"/>
      <c r="I373" s="505"/>
      <c r="J373" s="504"/>
      <c r="K373" s="506"/>
      <c r="L373" s="507"/>
      <c r="M373" s="2"/>
    </row>
    <row r="374" spans="1:13" ht="12.75">
      <c r="A374" s="18"/>
      <c r="B374" s="25"/>
      <c r="C374" s="500"/>
      <c r="D374" s="501"/>
      <c r="E374" s="502"/>
      <c r="F374" s="502"/>
      <c r="G374" s="503"/>
      <c r="H374" s="504"/>
      <c r="I374" s="505"/>
      <c r="J374" s="504"/>
      <c r="K374" s="506"/>
      <c r="L374" s="507"/>
      <c r="M374" s="2"/>
    </row>
    <row r="375" spans="1:13" ht="12.75">
      <c r="A375" s="18"/>
      <c r="B375" s="25"/>
      <c r="C375" s="163"/>
      <c r="D375" s="183"/>
      <c r="E375" s="184"/>
      <c r="F375" s="164"/>
      <c r="G375" s="164"/>
      <c r="H375" s="164"/>
      <c r="I375" s="164"/>
      <c r="J375" s="164"/>
      <c r="K375" s="165"/>
      <c r="L375" s="164"/>
      <c r="M375" s="2"/>
    </row>
    <row r="376" spans="1:13" ht="17.25" customHeight="1">
      <c r="A376" s="18">
        <v>4</v>
      </c>
      <c r="B376" s="413" t="s">
        <v>471</v>
      </c>
      <c r="C376" s="414"/>
      <c r="D376" s="415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51">
      <c r="A377" s="18"/>
      <c r="B377" s="18">
        <v>1</v>
      </c>
      <c r="C377" s="337" t="s">
        <v>467</v>
      </c>
      <c r="D377" s="338" t="s">
        <v>468</v>
      </c>
      <c r="E377" s="338" t="s">
        <v>2876</v>
      </c>
      <c r="F377" s="338" t="s">
        <v>2877</v>
      </c>
      <c r="G377" s="328" t="s">
        <v>465</v>
      </c>
      <c r="H377" s="261" t="s">
        <v>2612</v>
      </c>
      <c r="I377" s="258"/>
      <c r="J377" s="258"/>
      <c r="K377" s="339" t="s">
        <v>3762</v>
      </c>
      <c r="L377" s="215" t="s">
        <v>5161</v>
      </c>
      <c r="M377" s="2"/>
    </row>
    <row r="378" spans="1:13" ht="38.25">
      <c r="A378" s="18"/>
      <c r="B378" s="18">
        <v>2</v>
      </c>
      <c r="C378" s="337" t="s">
        <v>469</v>
      </c>
      <c r="D378" s="338" t="s">
        <v>468</v>
      </c>
      <c r="E378" s="338" t="s">
        <v>2878</v>
      </c>
      <c r="F378" s="338" t="s">
        <v>2879</v>
      </c>
      <c r="G378" s="329" t="s">
        <v>470</v>
      </c>
      <c r="H378" s="261" t="s">
        <v>2612</v>
      </c>
      <c r="I378" s="258"/>
      <c r="J378" s="258"/>
      <c r="K378" s="339" t="s">
        <v>3762</v>
      </c>
      <c r="L378" s="215" t="s">
        <v>5162</v>
      </c>
      <c r="M378" s="2"/>
    </row>
    <row r="379" spans="1:13" ht="25.5">
      <c r="A379" s="18"/>
      <c r="B379" s="18">
        <v>3</v>
      </c>
      <c r="C379" s="215" t="s">
        <v>4075</v>
      </c>
      <c r="D379" s="215" t="s">
        <v>4076</v>
      </c>
      <c r="E379" s="215" t="s">
        <v>4077</v>
      </c>
      <c r="F379" s="215" t="s">
        <v>4078</v>
      </c>
      <c r="G379" s="215" t="s">
        <v>5017</v>
      </c>
      <c r="H379" s="215" t="s">
        <v>2612</v>
      </c>
      <c r="I379" s="215"/>
      <c r="J379" s="215"/>
      <c r="K379" s="340">
        <v>42989</v>
      </c>
      <c r="L379" s="215" t="s">
        <v>5163</v>
      </c>
      <c r="M379" s="2"/>
    </row>
    <row r="380" spans="1:13" ht="51">
      <c r="A380" s="18"/>
      <c r="B380" s="18">
        <v>4</v>
      </c>
      <c r="C380" s="341" t="s">
        <v>454</v>
      </c>
      <c r="D380" s="342" t="s">
        <v>455</v>
      </c>
      <c r="E380" s="342" t="s">
        <v>456</v>
      </c>
      <c r="F380" s="342" t="s">
        <v>2875</v>
      </c>
      <c r="G380" s="330" t="s">
        <v>5018</v>
      </c>
      <c r="H380" s="343" t="s">
        <v>2612</v>
      </c>
      <c r="I380" s="343"/>
      <c r="J380" s="343"/>
      <c r="K380" s="344">
        <v>42942</v>
      </c>
      <c r="L380" s="342" t="s">
        <v>3136</v>
      </c>
      <c r="M380" s="2"/>
    </row>
    <row r="381" spans="1:13" ht="51">
      <c r="A381" s="18"/>
      <c r="B381" s="18">
        <v>5</v>
      </c>
      <c r="C381" s="341" t="s">
        <v>457</v>
      </c>
      <c r="D381" s="342" t="s">
        <v>458</v>
      </c>
      <c r="E381" s="342" t="s">
        <v>459</v>
      </c>
      <c r="F381" s="342" t="s">
        <v>460</v>
      </c>
      <c r="G381" s="331" t="s">
        <v>1976</v>
      </c>
      <c r="H381" s="343" t="s">
        <v>2612</v>
      </c>
      <c r="I381" s="343"/>
      <c r="J381" s="343"/>
      <c r="K381" s="344">
        <v>43085</v>
      </c>
      <c r="L381" s="342" t="s">
        <v>3137</v>
      </c>
      <c r="M381" s="2"/>
    </row>
    <row r="382" spans="1:13" ht="51">
      <c r="A382" s="18"/>
      <c r="B382" s="18">
        <v>6</v>
      </c>
      <c r="C382" s="341" t="s">
        <v>461</v>
      </c>
      <c r="D382" s="342" t="s">
        <v>462</v>
      </c>
      <c r="E382" s="342" t="s">
        <v>463</v>
      </c>
      <c r="F382" s="342" t="s">
        <v>464</v>
      </c>
      <c r="G382" s="331" t="s">
        <v>1976</v>
      </c>
      <c r="H382" s="343" t="s">
        <v>2612</v>
      </c>
      <c r="I382" s="343"/>
      <c r="J382" s="343"/>
      <c r="K382" s="344">
        <v>43090</v>
      </c>
      <c r="L382" s="342" t="s">
        <v>3138</v>
      </c>
      <c r="M382" s="2"/>
    </row>
    <row r="383" spans="1:13" ht="38.25">
      <c r="A383" s="18"/>
      <c r="B383" s="18">
        <v>7</v>
      </c>
      <c r="C383" s="342" t="s">
        <v>1978</v>
      </c>
      <c r="D383" s="342" t="s">
        <v>1979</v>
      </c>
      <c r="E383" s="342" t="s">
        <v>1977</v>
      </c>
      <c r="F383" s="342" t="s">
        <v>1980</v>
      </c>
      <c r="G383" s="331" t="s">
        <v>1976</v>
      </c>
      <c r="H383" s="343" t="s">
        <v>2612</v>
      </c>
      <c r="I383" s="345"/>
      <c r="J383" s="345"/>
      <c r="K383" s="346">
        <v>43187</v>
      </c>
      <c r="L383" s="342" t="s">
        <v>3139</v>
      </c>
      <c r="M383" s="2"/>
    </row>
    <row r="384" spans="1:13" ht="38.25">
      <c r="A384" s="18"/>
      <c r="B384" s="18">
        <v>8</v>
      </c>
      <c r="C384" s="342" t="s">
        <v>1981</v>
      </c>
      <c r="D384" s="342" t="s">
        <v>1982</v>
      </c>
      <c r="E384" s="342" t="s">
        <v>1983</v>
      </c>
      <c r="F384" s="342" t="s">
        <v>1984</v>
      </c>
      <c r="G384" s="331" t="s">
        <v>8623</v>
      </c>
      <c r="H384" s="343" t="s">
        <v>2612</v>
      </c>
      <c r="I384" s="345"/>
      <c r="J384" s="345"/>
      <c r="K384" s="347" t="s">
        <v>3140</v>
      </c>
      <c r="L384" s="342" t="s">
        <v>3141</v>
      </c>
      <c r="M384" s="2"/>
    </row>
    <row r="385" spans="1:13" ht="38.25">
      <c r="A385" s="18"/>
      <c r="B385" s="18">
        <v>9</v>
      </c>
      <c r="C385" s="342" t="s">
        <v>2620</v>
      </c>
      <c r="D385" s="342" t="s">
        <v>2616</v>
      </c>
      <c r="E385" s="342" t="s">
        <v>2617</v>
      </c>
      <c r="F385" s="342" t="s">
        <v>2618</v>
      </c>
      <c r="G385" s="331" t="s">
        <v>1976</v>
      </c>
      <c r="H385" s="343" t="s">
        <v>2612</v>
      </c>
      <c r="I385" s="345"/>
      <c r="J385" s="345"/>
      <c r="K385" s="346">
        <v>43004</v>
      </c>
      <c r="L385" s="342" t="s">
        <v>3142</v>
      </c>
      <c r="M385" s="2"/>
    </row>
    <row r="386" spans="1:13" ht="25.5">
      <c r="A386" s="18"/>
      <c r="B386" s="18">
        <v>10</v>
      </c>
      <c r="C386" s="342" t="s">
        <v>5030</v>
      </c>
      <c r="D386" s="342" t="s">
        <v>5031</v>
      </c>
      <c r="E386" s="342" t="s">
        <v>5032</v>
      </c>
      <c r="F386" s="342" t="s">
        <v>5033</v>
      </c>
      <c r="G386" s="331" t="s">
        <v>5034</v>
      </c>
      <c r="H386" s="343" t="s">
        <v>2612</v>
      </c>
      <c r="I386" s="345"/>
      <c r="J386" s="345"/>
      <c r="K386" s="346">
        <v>43278</v>
      </c>
      <c r="L386" s="342" t="s">
        <v>5035</v>
      </c>
      <c r="M386" s="2"/>
    </row>
    <row r="387" spans="1:13" ht="63.75">
      <c r="A387" s="18"/>
      <c r="B387" s="18">
        <v>11</v>
      </c>
      <c r="C387" s="335" t="s">
        <v>452</v>
      </c>
      <c r="D387" s="348" t="s">
        <v>453</v>
      </c>
      <c r="E387" s="348" t="s">
        <v>2873</v>
      </c>
      <c r="F387" s="348" t="s">
        <v>2874</v>
      </c>
      <c r="G387" s="332" t="s">
        <v>1976</v>
      </c>
      <c r="H387" s="349" t="s">
        <v>2612</v>
      </c>
      <c r="I387" s="349"/>
      <c r="J387" s="349"/>
      <c r="K387" s="350">
        <v>43174</v>
      </c>
      <c r="L387" s="348" t="s">
        <v>3133</v>
      </c>
      <c r="M387" s="2"/>
    </row>
    <row r="388" spans="1:13" ht="38.25">
      <c r="A388" s="18"/>
      <c r="B388" s="18">
        <v>12</v>
      </c>
      <c r="C388" s="336" t="s">
        <v>2522</v>
      </c>
      <c r="D388" s="348" t="s">
        <v>2523</v>
      </c>
      <c r="E388" s="348" t="s">
        <v>2524</v>
      </c>
      <c r="F388" s="348" t="s">
        <v>2525</v>
      </c>
      <c r="G388" s="332" t="s">
        <v>1976</v>
      </c>
      <c r="H388" s="349" t="s">
        <v>2612</v>
      </c>
      <c r="I388" s="349"/>
      <c r="J388" s="349"/>
      <c r="K388" s="350">
        <v>43202</v>
      </c>
      <c r="L388" s="348" t="s">
        <v>3134</v>
      </c>
      <c r="M388" s="2"/>
    </row>
    <row r="389" spans="1:13" ht="38.25">
      <c r="A389" s="18"/>
      <c r="B389" s="18">
        <v>13</v>
      </c>
      <c r="C389" s="336" t="s">
        <v>2619</v>
      </c>
      <c r="D389" s="348" t="s">
        <v>2613</v>
      </c>
      <c r="E389" s="348" t="s">
        <v>2614</v>
      </c>
      <c r="F389" s="348" t="s">
        <v>4068</v>
      </c>
      <c r="G389" s="332" t="s">
        <v>2825</v>
      </c>
      <c r="H389" s="349" t="s">
        <v>2612</v>
      </c>
      <c r="I389" s="349"/>
      <c r="J389" s="349"/>
      <c r="K389" s="350">
        <v>43141</v>
      </c>
      <c r="L389" s="348" t="s">
        <v>3135</v>
      </c>
      <c r="M389" s="2"/>
    </row>
    <row r="390" spans="1:13" ht="38.25">
      <c r="A390" s="18"/>
      <c r="B390" s="18">
        <v>14</v>
      </c>
      <c r="C390" s="336" t="s">
        <v>4069</v>
      </c>
      <c r="D390" s="348" t="s">
        <v>4070</v>
      </c>
      <c r="E390" s="348" t="s">
        <v>4071</v>
      </c>
      <c r="F390" s="348" t="s">
        <v>4072</v>
      </c>
      <c r="G390" s="333" t="s">
        <v>4073</v>
      </c>
      <c r="H390" s="349" t="s">
        <v>2612</v>
      </c>
      <c r="I390" s="349"/>
      <c r="J390" s="349"/>
      <c r="K390" s="350">
        <v>43005</v>
      </c>
      <c r="L390" s="348" t="s">
        <v>4074</v>
      </c>
      <c r="M390" s="2"/>
    </row>
    <row r="391" spans="1:13" ht="38.25">
      <c r="A391" s="18"/>
      <c r="B391" s="18">
        <v>15</v>
      </c>
      <c r="C391" s="351" t="s">
        <v>2752</v>
      </c>
      <c r="D391" s="352" t="s">
        <v>2753</v>
      </c>
      <c r="E391" s="352" t="s">
        <v>2754</v>
      </c>
      <c r="F391" s="352" t="s">
        <v>2880</v>
      </c>
      <c r="G391" s="334" t="s">
        <v>5036</v>
      </c>
      <c r="H391" s="353" t="s">
        <v>2612</v>
      </c>
      <c r="I391" s="334"/>
      <c r="J391" s="334"/>
      <c r="K391" s="350">
        <v>43077</v>
      </c>
      <c r="L391" s="352" t="s">
        <v>2755</v>
      </c>
      <c r="M391" s="2"/>
    </row>
    <row r="392" spans="1:13" ht="38.25">
      <c r="A392" s="18"/>
      <c r="B392" s="18">
        <v>16</v>
      </c>
      <c r="C392" s="354" t="s">
        <v>2752</v>
      </c>
      <c r="D392" s="355" t="s">
        <v>2753</v>
      </c>
      <c r="E392" s="336" t="s">
        <v>2881</v>
      </c>
      <c r="F392" s="336" t="s">
        <v>2882</v>
      </c>
      <c r="G392" s="335" t="s">
        <v>5037</v>
      </c>
      <c r="H392" s="335" t="s">
        <v>2612</v>
      </c>
      <c r="I392" s="335"/>
      <c r="J392" s="335"/>
      <c r="K392" s="350">
        <v>43154</v>
      </c>
      <c r="L392" s="336" t="s">
        <v>2883</v>
      </c>
      <c r="M392" s="2"/>
    </row>
    <row r="393" spans="1:13" ht="38.25">
      <c r="A393" s="18"/>
      <c r="B393" s="18">
        <v>17</v>
      </c>
      <c r="C393" s="335" t="s">
        <v>4113</v>
      </c>
      <c r="D393" s="335" t="s">
        <v>4114</v>
      </c>
      <c r="E393" s="336" t="s">
        <v>4115</v>
      </c>
      <c r="F393" s="336" t="s">
        <v>4116</v>
      </c>
      <c r="G393" s="336" t="s">
        <v>5038</v>
      </c>
      <c r="H393" s="336" t="s">
        <v>2612</v>
      </c>
      <c r="I393" s="336"/>
      <c r="J393" s="336"/>
      <c r="K393" s="356">
        <v>43052</v>
      </c>
      <c r="L393" s="336" t="s">
        <v>4117</v>
      </c>
      <c r="M393" s="2"/>
    </row>
    <row r="394" spans="1:13" ht="51">
      <c r="A394" s="18"/>
      <c r="B394" s="18">
        <v>18</v>
      </c>
      <c r="C394" s="357" t="s">
        <v>8624</v>
      </c>
      <c r="D394" s="358" t="s">
        <v>8625</v>
      </c>
      <c r="E394" s="358" t="s">
        <v>8626</v>
      </c>
      <c r="F394" s="358" t="s">
        <v>8627</v>
      </c>
      <c r="G394" s="358" t="s">
        <v>8628</v>
      </c>
      <c r="H394" s="357" t="s">
        <v>2612</v>
      </c>
      <c r="I394" s="357"/>
      <c r="J394" s="357"/>
      <c r="K394" s="359">
        <v>44011</v>
      </c>
      <c r="L394" s="358" t="s">
        <v>8629</v>
      </c>
      <c r="M394" s="2"/>
    </row>
    <row r="395" spans="1:13" ht="51">
      <c r="A395" s="18"/>
      <c r="B395" s="18">
        <v>19</v>
      </c>
      <c r="C395" s="357" t="s">
        <v>469</v>
      </c>
      <c r="D395" s="358" t="s">
        <v>8625</v>
      </c>
      <c r="E395" s="358" t="s">
        <v>8626</v>
      </c>
      <c r="F395" s="358" t="s">
        <v>8630</v>
      </c>
      <c r="G395" s="358" t="s">
        <v>8631</v>
      </c>
      <c r="H395" s="357" t="s">
        <v>2612</v>
      </c>
      <c r="I395" s="357"/>
      <c r="J395" s="357"/>
      <c r="K395" s="359">
        <v>44011</v>
      </c>
      <c r="L395" s="358" t="s">
        <v>8632</v>
      </c>
      <c r="M395" s="2"/>
    </row>
    <row r="396" spans="1:13" ht="25.5">
      <c r="A396" s="18"/>
      <c r="B396" s="18">
        <v>20</v>
      </c>
      <c r="C396" s="357" t="s">
        <v>8633</v>
      </c>
      <c r="D396" s="357" t="s">
        <v>8634</v>
      </c>
      <c r="E396" s="358" t="s">
        <v>8635</v>
      </c>
      <c r="F396" s="358" t="s">
        <v>8636</v>
      </c>
      <c r="G396" s="358" t="s">
        <v>8637</v>
      </c>
      <c r="H396" s="357" t="s">
        <v>2612</v>
      </c>
      <c r="I396" s="357"/>
      <c r="J396" s="357"/>
      <c r="K396" s="359">
        <v>43948</v>
      </c>
      <c r="L396" s="358" t="s">
        <v>8638</v>
      </c>
      <c r="M396" s="2"/>
    </row>
    <row r="397" spans="1:13" ht="25.5">
      <c r="A397" s="18"/>
      <c r="B397" s="18">
        <v>21</v>
      </c>
      <c r="C397" s="9" t="s">
        <v>4327</v>
      </c>
      <c r="D397" s="9" t="s">
        <v>4328</v>
      </c>
      <c r="E397" s="9" t="s">
        <v>4329</v>
      </c>
      <c r="F397" s="9" t="s">
        <v>4330</v>
      </c>
      <c r="G397" s="360" t="s">
        <v>4331</v>
      </c>
      <c r="H397" s="10" t="s">
        <v>2612</v>
      </c>
      <c r="I397" s="10"/>
      <c r="J397" s="10"/>
      <c r="K397" s="361">
        <v>43181</v>
      </c>
      <c r="L397" s="9" t="s">
        <v>4332</v>
      </c>
      <c r="M397" s="2"/>
    </row>
    <row r="398" spans="1:13" ht="25.5">
      <c r="A398" s="18"/>
      <c r="B398" s="18">
        <v>22</v>
      </c>
      <c r="C398" s="9" t="s">
        <v>5019</v>
      </c>
      <c r="D398" s="9" t="s">
        <v>5020</v>
      </c>
      <c r="E398" s="9" t="s">
        <v>5021</v>
      </c>
      <c r="F398" s="9" t="s">
        <v>5022</v>
      </c>
      <c r="G398" s="360" t="s">
        <v>585</v>
      </c>
      <c r="H398" s="10" t="s">
        <v>2612</v>
      </c>
      <c r="I398" s="10"/>
      <c r="J398" s="10"/>
      <c r="K398" s="361">
        <v>43276</v>
      </c>
      <c r="L398" s="9" t="s">
        <v>5023</v>
      </c>
      <c r="M398" s="2"/>
    </row>
    <row r="399" spans="1:13" ht="25.5">
      <c r="A399" s="18"/>
      <c r="B399" s="18">
        <v>23</v>
      </c>
      <c r="C399" s="9" t="s">
        <v>5024</v>
      </c>
      <c r="D399" s="9" t="s">
        <v>5025</v>
      </c>
      <c r="E399" s="9" t="s">
        <v>5026</v>
      </c>
      <c r="F399" s="9" t="s">
        <v>5027</v>
      </c>
      <c r="G399" s="360" t="s">
        <v>5028</v>
      </c>
      <c r="H399" s="10" t="s">
        <v>2612</v>
      </c>
      <c r="I399" s="10"/>
      <c r="J399" s="10"/>
      <c r="K399" s="361">
        <v>43278</v>
      </c>
      <c r="L399" s="9" t="s">
        <v>5029</v>
      </c>
      <c r="M399" s="2"/>
    </row>
    <row r="400" spans="1:13" ht="25.5">
      <c r="A400" s="18"/>
      <c r="B400" s="18">
        <v>24</v>
      </c>
      <c r="C400" s="10" t="s">
        <v>2752</v>
      </c>
      <c r="D400" s="9" t="s">
        <v>466</v>
      </c>
      <c r="E400" s="9" t="s">
        <v>4611</v>
      </c>
      <c r="F400" s="9" t="s">
        <v>4612</v>
      </c>
      <c r="G400" s="9" t="s">
        <v>5036</v>
      </c>
      <c r="H400" s="9" t="s">
        <v>2612</v>
      </c>
      <c r="I400" s="9"/>
      <c r="J400" s="9"/>
      <c r="K400" s="14">
        <v>43209</v>
      </c>
      <c r="L400" s="9" t="s">
        <v>4613</v>
      </c>
      <c r="M400" s="2"/>
    </row>
    <row r="401" spans="1:13" ht="25.5">
      <c r="A401" s="18"/>
      <c r="B401" s="18">
        <v>25</v>
      </c>
      <c r="C401" s="10" t="s">
        <v>4614</v>
      </c>
      <c r="D401" s="10" t="s">
        <v>4615</v>
      </c>
      <c r="E401" s="9" t="s">
        <v>4616</v>
      </c>
      <c r="F401" s="9" t="s">
        <v>4617</v>
      </c>
      <c r="G401" s="9" t="s">
        <v>5039</v>
      </c>
      <c r="H401" s="9" t="s">
        <v>2612</v>
      </c>
      <c r="I401" s="9"/>
      <c r="J401" s="9"/>
      <c r="K401" s="14">
        <v>43238</v>
      </c>
      <c r="L401" s="9" t="s">
        <v>4618</v>
      </c>
      <c r="M401" s="2"/>
    </row>
    <row r="402" spans="1:13" ht="38.25">
      <c r="A402" s="18"/>
      <c r="B402" s="18">
        <v>26</v>
      </c>
      <c r="C402" s="10" t="s">
        <v>5246</v>
      </c>
      <c r="D402" s="10" t="s">
        <v>4615</v>
      </c>
      <c r="E402" s="9" t="s">
        <v>5247</v>
      </c>
      <c r="F402" s="9" t="s">
        <v>5248</v>
      </c>
      <c r="G402" s="9" t="s">
        <v>5249</v>
      </c>
      <c r="H402" s="9" t="s">
        <v>2612</v>
      </c>
      <c r="I402" s="9"/>
      <c r="J402" s="9"/>
      <c r="K402" s="14">
        <v>43315</v>
      </c>
      <c r="L402" s="9" t="s">
        <v>5250</v>
      </c>
      <c r="M402" s="2"/>
    </row>
    <row r="403" spans="1:13" ht="51">
      <c r="A403" s="18"/>
      <c r="B403" s="18">
        <v>27</v>
      </c>
      <c r="C403" s="10" t="s">
        <v>5357</v>
      </c>
      <c r="D403" s="10" t="s">
        <v>4114</v>
      </c>
      <c r="E403" s="9" t="s">
        <v>5358</v>
      </c>
      <c r="F403" s="9" t="s">
        <v>5359</v>
      </c>
      <c r="G403" s="9" t="s">
        <v>5360</v>
      </c>
      <c r="H403" s="9" t="s">
        <v>2612</v>
      </c>
      <c r="I403" s="9"/>
      <c r="J403" s="9"/>
      <c r="K403" s="14">
        <v>43366</v>
      </c>
      <c r="L403" s="9" t="s">
        <v>5361</v>
      </c>
      <c r="M403" s="2"/>
    </row>
    <row r="404" spans="1:13" ht="51">
      <c r="A404" s="18"/>
      <c r="B404" s="18">
        <v>28</v>
      </c>
      <c r="C404" s="10" t="s">
        <v>5357</v>
      </c>
      <c r="D404" s="10" t="s">
        <v>4114</v>
      </c>
      <c r="E404" s="9" t="s">
        <v>5362</v>
      </c>
      <c r="F404" s="9" t="s">
        <v>5363</v>
      </c>
      <c r="G404" s="9" t="s">
        <v>5360</v>
      </c>
      <c r="H404" s="9" t="s">
        <v>2612</v>
      </c>
      <c r="I404" s="9"/>
      <c r="J404" s="9"/>
      <c r="K404" s="14">
        <v>43366</v>
      </c>
      <c r="L404" s="9" t="s">
        <v>5364</v>
      </c>
      <c r="M404" s="2"/>
    </row>
    <row r="405" spans="1:13" ht="51">
      <c r="A405" s="18"/>
      <c r="B405" s="18">
        <v>29</v>
      </c>
      <c r="C405" s="10" t="s">
        <v>8639</v>
      </c>
      <c r="D405" s="10" t="s">
        <v>8640</v>
      </c>
      <c r="E405" s="9" t="s">
        <v>8641</v>
      </c>
      <c r="F405" s="9" t="s">
        <v>8642</v>
      </c>
      <c r="G405" s="9" t="s">
        <v>8643</v>
      </c>
      <c r="H405" s="9" t="s">
        <v>2612</v>
      </c>
      <c r="I405" s="9"/>
      <c r="J405" s="9"/>
      <c r="K405" s="14">
        <v>43462</v>
      </c>
      <c r="L405" s="9" t="s">
        <v>8644</v>
      </c>
      <c r="M405" s="2"/>
    </row>
    <row r="406" spans="1:13" ht="51">
      <c r="A406" s="18"/>
      <c r="B406" s="18">
        <v>30</v>
      </c>
      <c r="C406" s="10" t="s">
        <v>8639</v>
      </c>
      <c r="D406" s="10" t="s">
        <v>8640</v>
      </c>
      <c r="E406" s="9" t="s">
        <v>8641</v>
      </c>
      <c r="F406" s="9" t="s">
        <v>8645</v>
      </c>
      <c r="G406" s="9" t="s">
        <v>8646</v>
      </c>
      <c r="H406" s="9" t="s">
        <v>2612</v>
      </c>
      <c r="I406" s="9"/>
      <c r="J406" s="9"/>
      <c r="K406" s="14">
        <v>43614</v>
      </c>
      <c r="L406" s="9" t="s">
        <v>8647</v>
      </c>
      <c r="M406" s="2"/>
    </row>
    <row r="407" spans="1:13" ht="63.75">
      <c r="A407" s="18"/>
      <c r="B407" s="18">
        <v>31</v>
      </c>
      <c r="C407" s="10" t="s">
        <v>8648</v>
      </c>
      <c r="D407" s="10" t="s">
        <v>8649</v>
      </c>
      <c r="E407" s="9" t="s">
        <v>8650</v>
      </c>
      <c r="F407" s="9" t="s">
        <v>8651</v>
      </c>
      <c r="G407" s="362" t="s">
        <v>8652</v>
      </c>
      <c r="H407" s="9" t="s">
        <v>2612</v>
      </c>
      <c r="I407" s="9"/>
      <c r="J407" s="9"/>
      <c r="K407" s="14">
        <v>43823</v>
      </c>
      <c r="L407" s="9" t="s">
        <v>8653</v>
      </c>
      <c r="M407" s="2"/>
    </row>
    <row r="408" spans="1:13" ht="63.75">
      <c r="A408" s="18"/>
      <c r="B408" s="18">
        <v>32</v>
      </c>
      <c r="C408" s="10" t="s">
        <v>8654</v>
      </c>
      <c r="D408" s="10" t="s">
        <v>8655</v>
      </c>
      <c r="E408" s="9" t="s">
        <v>8656</v>
      </c>
      <c r="F408" s="9" t="s">
        <v>8657</v>
      </c>
      <c r="G408" s="362" t="s">
        <v>8658</v>
      </c>
      <c r="H408" s="9" t="s">
        <v>2612</v>
      </c>
      <c r="I408" s="9"/>
      <c r="J408" s="9"/>
      <c r="K408" s="14">
        <v>43976</v>
      </c>
      <c r="L408" s="9" t="s">
        <v>8659</v>
      </c>
      <c r="M408" s="2"/>
    </row>
    <row r="409" spans="1:13" ht="51">
      <c r="A409" s="18"/>
      <c r="B409" s="18">
        <v>33</v>
      </c>
      <c r="C409" s="10" t="s">
        <v>8654</v>
      </c>
      <c r="D409" s="10" t="s">
        <v>8655</v>
      </c>
      <c r="E409" s="9" t="s">
        <v>8656</v>
      </c>
      <c r="F409" s="9" t="s">
        <v>8660</v>
      </c>
      <c r="G409" s="362" t="s">
        <v>8661</v>
      </c>
      <c r="H409" s="9" t="s">
        <v>2612</v>
      </c>
      <c r="I409" s="9"/>
      <c r="J409" s="9"/>
      <c r="K409" s="14">
        <v>43976</v>
      </c>
      <c r="L409" s="9" t="s">
        <v>8662</v>
      </c>
      <c r="M409" s="2"/>
    </row>
    <row r="410" spans="1:13" ht="12.75">
      <c r="A410" s="18"/>
      <c r="B410" s="25"/>
      <c r="C410" s="363"/>
      <c r="D410" s="364"/>
      <c r="E410" s="9"/>
      <c r="F410" s="9"/>
      <c r="G410" s="362"/>
      <c r="H410" s="9"/>
      <c r="I410" s="9"/>
      <c r="J410" s="9"/>
      <c r="K410" s="14"/>
      <c r="L410" s="9"/>
      <c r="M410" s="2"/>
    </row>
    <row r="411" spans="1:13" ht="12.75">
      <c r="A411" s="18"/>
      <c r="B411" s="25"/>
      <c r="C411" s="363"/>
      <c r="D411" s="364"/>
      <c r="E411" s="9"/>
      <c r="F411" s="9"/>
      <c r="G411" s="362"/>
      <c r="H411" s="9"/>
      <c r="I411" s="9"/>
      <c r="J411" s="9"/>
      <c r="K411" s="14"/>
      <c r="L411" s="9"/>
      <c r="M411" s="2"/>
    </row>
    <row r="412" spans="1:13" ht="12.75">
      <c r="A412" s="18"/>
      <c r="B412" s="25"/>
      <c r="C412" s="363"/>
      <c r="D412" s="364"/>
      <c r="E412" s="9"/>
      <c r="F412" s="9"/>
      <c r="G412" s="362"/>
      <c r="H412" s="9"/>
      <c r="I412" s="9"/>
      <c r="J412" s="9"/>
      <c r="K412" s="14"/>
      <c r="L412" s="9"/>
      <c r="M412" s="2"/>
    </row>
    <row r="413" spans="1:13" ht="12.75">
      <c r="A413" s="18"/>
      <c r="B413" s="25"/>
      <c r="C413" s="363"/>
      <c r="D413" s="364"/>
      <c r="E413" s="9"/>
      <c r="F413" s="9"/>
      <c r="G413" s="362"/>
      <c r="H413" s="9"/>
      <c r="I413" s="9"/>
      <c r="J413" s="9"/>
      <c r="K413" s="14"/>
      <c r="L413" s="9"/>
      <c r="M413" s="2"/>
    </row>
    <row r="414" spans="1:115" s="50" customFormat="1" ht="12.75">
      <c r="A414" s="200">
        <v>5</v>
      </c>
      <c r="B414" s="413" t="s">
        <v>506</v>
      </c>
      <c r="C414" s="414"/>
      <c r="D414" s="415"/>
      <c r="E414" s="201"/>
      <c r="F414" s="201"/>
      <c r="G414" s="201"/>
      <c r="H414" s="201"/>
      <c r="I414" s="201"/>
      <c r="J414" s="201"/>
      <c r="K414" s="201"/>
      <c r="L414" s="201"/>
      <c r="M414" s="201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</row>
    <row r="415" spans="1:13" ht="24">
      <c r="A415" s="18"/>
      <c r="B415" s="59">
        <v>1</v>
      </c>
      <c r="C415" s="508" t="s">
        <v>7054</v>
      </c>
      <c r="D415" s="508" t="s">
        <v>7055</v>
      </c>
      <c r="E415" s="508" t="s">
        <v>7056</v>
      </c>
      <c r="F415" s="508" t="s">
        <v>7057</v>
      </c>
      <c r="G415" s="514" t="s">
        <v>7058</v>
      </c>
      <c r="H415" s="515" t="s">
        <v>2612</v>
      </c>
      <c r="I415" s="516"/>
      <c r="J415" s="517"/>
      <c r="K415" s="518">
        <v>43169</v>
      </c>
      <c r="L415" s="508" t="s">
        <v>7059</v>
      </c>
      <c r="M415" s="2"/>
    </row>
    <row r="416" spans="1:13" ht="24">
      <c r="A416" s="18"/>
      <c r="B416" s="59">
        <v>2</v>
      </c>
      <c r="C416" s="508" t="s">
        <v>7060</v>
      </c>
      <c r="D416" s="508" t="s">
        <v>472</v>
      </c>
      <c r="E416" s="508" t="s">
        <v>7061</v>
      </c>
      <c r="F416" s="508" t="s">
        <v>7062</v>
      </c>
      <c r="G416" s="514" t="s">
        <v>473</v>
      </c>
      <c r="H416" s="515" t="s">
        <v>2612</v>
      </c>
      <c r="I416" s="516"/>
      <c r="J416" s="517"/>
      <c r="K416" s="518">
        <v>43159</v>
      </c>
      <c r="L416" s="508" t="s">
        <v>7063</v>
      </c>
      <c r="M416" s="2"/>
    </row>
    <row r="417" spans="1:13" ht="24">
      <c r="A417" s="18"/>
      <c r="B417" s="59">
        <v>3</v>
      </c>
      <c r="C417" s="508" t="s">
        <v>475</v>
      </c>
      <c r="D417" s="508" t="s">
        <v>476</v>
      </c>
      <c r="E417" s="508" t="s">
        <v>477</v>
      </c>
      <c r="F417" s="508" t="s">
        <v>478</v>
      </c>
      <c r="G417" s="514" t="s">
        <v>479</v>
      </c>
      <c r="H417" s="515" t="s">
        <v>2612</v>
      </c>
      <c r="I417" s="516"/>
      <c r="J417" s="517"/>
      <c r="K417" s="518">
        <v>43159</v>
      </c>
      <c r="L417" s="508" t="s">
        <v>480</v>
      </c>
      <c r="M417" s="2"/>
    </row>
    <row r="418" spans="1:13" ht="36">
      <c r="A418" s="18"/>
      <c r="B418" s="59">
        <v>4</v>
      </c>
      <c r="C418" s="508" t="s">
        <v>1985</v>
      </c>
      <c r="D418" s="508" t="s">
        <v>1986</v>
      </c>
      <c r="E418" s="519" t="s">
        <v>4619</v>
      </c>
      <c r="F418" s="519" t="s">
        <v>1987</v>
      </c>
      <c r="G418" s="514" t="s">
        <v>1988</v>
      </c>
      <c r="H418" s="515" t="s">
        <v>2612</v>
      </c>
      <c r="I418" s="516"/>
      <c r="J418" s="517"/>
      <c r="K418" s="518">
        <v>43157</v>
      </c>
      <c r="L418" s="508" t="s">
        <v>3656</v>
      </c>
      <c r="M418" s="2"/>
    </row>
    <row r="419" spans="1:13" ht="36">
      <c r="A419" s="18"/>
      <c r="B419" s="59">
        <v>5</v>
      </c>
      <c r="C419" s="508" t="s">
        <v>1989</v>
      </c>
      <c r="D419" s="508" t="s">
        <v>1990</v>
      </c>
      <c r="E419" s="519"/>
      <c r="F419" s="519"/>
      <c r="G419" s="514" t="s">
        <v>1991</v>
      </c>
      <c r="H419" s="515" t="s">
        <v>2612</v>
      </c>
      <c r="I419" s="516"/>
      <c r="J419" s="517"/>
      <c r="K419" s="518">
        <v>43118</v>
      </c>
      <c r="L419" s="508" t="s">
        <v>2208</v>
      </c>
      <c r="M419" s="2"/>
    </row>
    <row r="420" spans="1:13" ht="36">
      <c r="A420" s="18"/>
      <c r="B420" s="59">
        <v>6</v>
      </c>
      <c r="C420" s="508" t="s">
        <v>696</v>
      </c>
      <c r="D420" s="508" t="s">
        <v>1999</v>
      </c>
      <c r="E420" s="519" t="s">
        <v>4620</v>
      </c>
      <c r="F420" s="519" t="s">
        <v>2000</v>
      </c>
      <c r="G420" s="514" t="s">
        <v>2001</v>
      </c>
      <c r="H420" s="515" t="s">
        <v>2612</v>
      </c>
      <c r="I420" s="263"/>
      <c r="J420" s="517"/>
      <c r="K420" s="518">
        <v>43154</v>
      </c>
      <c r="L420" s="508" t="s">
        <v>2209</v>
      </c>
      <c r="M420" s="2"/>
    </row>
    <row r="421" spans="1:13" ht="36">
      <c r="A421" s="18"/>
      <c r="B421" s="59">
        <v>7</v>
      </c>
      <c r="C421" s="508" t="s">
        <v>2002</v>
      </c>
      <c r="D421" s="508" t="s">
        <v>1999</v>
      </c>
      <c r="E421" s="519"/>
      <c r="F421" s="519"/>
      <c r="G421" s="514" t="s">
        <v>2003</v>
      </c>
      <c r="H421" s="515" t="s">
        <v>2612</v>
      </c>
      <c r="I421" s="263"/>
      <c r="J421" s="517"/>
      <c r="K421" s="518">
        <v>43154</v>
      </c>
      <c r="L421" s="508" t="s">
        <v>2210</v>
      </c>
      <c r="M421" s="2"/>
    </row>
    <row r="422" spans="1:13" ht="36">
      <c r="A422" s="18"/>
      <c r="B422" s="59">
        <v>8</v>
      </c>
      <c r="C422" s="508" t="s">
        <v>4333</v>
      </c>
      <c r="D422" s="508" t="s">
        <v>2004</v>
      </c>
      <c r="E422" s="519" t="s">
        <v>4621</v>
      </c>
      <c r="F422" s="519" t="s">
        <v>2005</v>
      </c>
      <c r="G422" s="514" t="s">
        <v>2006</v>
      </c>
      <c r="H422" s="515" t="s">
        <v>2612</v>
      </c>
      <c r="I422" s="263"/>
      <c r="J422" s="517"/>
      <c r="K422" s="518">
        <v>43161</v>
      </c>
      <c r="L422" s="508" t="s">
        <v>2211</v>
      </c>
      <c r="M422" s="2"/>
    </row>
    <row r="423" spans="1:13" ht="36">
      <c r="A423" s="18"/>
      <c r="B423" s="59">
        <v>9</v>
      </c>
      <c r="C423" s="508" t="s">
        <v>7064</v>
      </c>
      <c r="D423" s="508" t="s">
        <v>2004</v>
      </c>
      <c r="E423" s="519"/>
      <c r="F423" s="519"/>
      <c r="G423" s="514" t="s">
        <v>2007</v>
      </c>
      <c r="H423" s="515"/>
      <c r="I423" s="263"/>
      <c r="J423" s="517" t="s">
        <v>2612</v>
      </c>
      <c r="K423" s="518">
        <v>43161</v>
      </c>
      <c r="L423" s="508" t="s">
        <v>2212</v>
      </c>
      <c r="M423" s="2"/>
    </row>
    <row r="424" spans="1:13" ht="36">
      <c r="A424" s="12"/>
      <c r="B424" s="59">
        <v>10</v>
      </c>
      <c r="C424" s="508" t="s">
        <v>2008</v>
      </c>
      <c r="D424" s="508" t="s">
        <v>2009</v>
      </c>
      <c r="E424" s="508" t="s">
        <v>4622</v>
      </c>
      <c r="F424" s="508" t="s">
        <v>2010</v>
      </c>
      <c r="G424" s="514" t="s">
        <v>7065</v>
      </c>
      <c r="H424" s="515" t="s">
        <v>2612</v>
      </c>
      <c r="I424" s="520"/>
      <c r="J424" s="517"/>
      <c r="K424" s="518">
        <v>43164</v>
      </c>
      <c r="L424" s="508" t="s">
        <v>2213</v>
      </c>
      <c r="M424" s="11"/>
    </row>
    <row r="425" spans="1:13" ht="36">
      <c r="A425" s="12"/>
      <c r="B425" s="59">
        <v>11</v>
      </c>
      <c r="C425" s="508" t="s">
        <v>2008</v>
      </c>
      <c r="D425" s="508" t="s">
        <v>2009</v>
      </c>
      <c r="E425" s="508" t="s">
        <v>4623</v>
      </c>
      <c r="F425" s="508" t="s">
        <v>2011</v>
      </c>
      <c r="G425" s="514" t="s">
        <v>7066</v>
      </c>
      <c r="H425" s="515" t="s">
        <v>2612</v>
      </c>
      <c r="I425" s="520"/>
      <c r="J425" s="517"/>
      <c r="K425" s="518">
        <v>43164</v>
      </c>
      <c r="L425" s="508" t="s">
        <v>2214</v>
      </c>
      <c r="M425" s="11"/>
    </row>
    <row r="426" spans="1:13" ht="36">
      <c r="A426" s="12"/>
      <c r="B426" s="59">
        <v>12</v>
      </c>
      <c r="C426" s="508" t="s">
        <v>2008</v>
      </c>
      <c r="D426" s="508" t="s">
        <v>2009</v>
      </c>
      <c r="E426" s="508" t="s">
        <v>2012</v>
      </c>
      <c r="F426" s="508" t="s">
        <v>2013</v>
      </c>
      <c r="G426" s="514" t="s">
        <v>7067</v>
      </c>
      <c r="H426" s="515" t="s">
        <v>2612</v>
      </c>
      <c r="I426" s="520"/>
      <c r="J426" s="517"/>
      <c r="K426" s="518">
        <v>43186</v>
      </c>
      <c r="L426" s="508" t="s">
        <v>2215</v>
      </c>
      <c r="M426" s="11"/>
    </row>
    <row r="427" spans="1:13" ht="36">
      <c r="A427" s="12"/>
      <c r="B427" s="59">
        <v>13</v>
      </c>
      <c r="C427" s="508" t="s">
        <v>2014</v>
      </c>
      <c r="D427" s="508" t="s">
        <v>1992</v>
      </c>
      <c r="E427" s="508" t="s">
        <v>4624</v>
      </c>
      <c r="F427" s="508" t="s">
        <v>2015</v>
      </c>
      <c r="G427" s="514" t="s">
        <v>2016</v>
      </c>
      <c r="H427" s="515" t="s">
        <v>2612</v>
      </c>
      <c r="I427" s="520"/>
      <c r="J427" s="517"/>
      <c r="K427" s="518">
        <v>43172</v>
      </c>
      <c r="L427" s="508" t="s">
        <v>2216</v>
      </c>
      <c r="M427" s="11"/>
    </row>
    <row r="428" spans="1:13" ht="36">
      <c r="A428" s="12"/>
      <c r="B428" s="59">
        <v>14</v>
      </c>
      <c r="C428" s="508" t="s">
        <v>2017</v>
      </c>
      <c r="D428" s="508" t="s">
        <v>2018</v>
      </c>
      <c r="E428" s="519" t="s">
        <v>4625</v>
      </c>
      <c r="F428" s="519" t="s">
        <v>2019</v>
      </c>
      <c r="G428" s="514" t="s">
        <v>2020</v>
      </c>
      <c r="H428" s="515" t="s">
        <v>2612</v>
      </c>
      <c r="I428" s="520"/>
      <c r="J428" s="517"/>
      <c r="K428" s="518">
        <v>43159</v>
      </c>
      <c r="L428" s="508" t="s">
        <v>2217</v>
      </c>
      <c r="M428" s="11"/>
    </row>
    <row r="429" spans="1:13" ht="36">
      <c r="A429" s="12"/>
      <c r="B429" s="59">
        <v>15</v>
      </c>
      <c r="C429" s="508" t="s">
        <v>2021</v>
      </c>
      <c r="D429" s="508" t="s">
        <v>2018</v>
      </c>
      <c r="E429" s="519"/>
      <c r="F429" s="519"/>
      <c r="G429" s="514" t="s">
        <v>2020</v>
      </c>
      <c r="H429" s="515"/>
      <c r="I429" s="520"/>
      <c r="J429" s="517" t="s">
        <v>2612</v>
      </c>
      <c r="K429" s="518">
        <v>43159</v>
      </c>
      <c r="L429" s="508" t="s">
        <v>2218</v>
      </c>
      <c r="M429" s="11"/>
    </row>
    <row r="430" spans="1:13" ht="36">
      <c r="A430" s="12"/>
      <c r="B430" s="59">
        <v>16</v>
      </c>
      <c r="C430" s="508" t="s">
        <v>2023</v>
      </c>
      <c r="D430" s="508" t="s">
        <v>2024</v>
      </c>
      <c r="E430" s="519" t="s">
        <v>4626</v>
      </c>
      <c r="F430" s="519" t="s">
        <v>3657</v>
      </c>
      <c r="G430" s="514" t="s">
        <v>473</v>
      </c>
      <c r="H430" s="515" t="s">
        <v>2612</v>
      </c>
      <c r="I430" s="520"/>
      <c r="J430" s="517"/>
      <c r="K430" s="518">
        <v>43173</v>
      </c>
      <c r="L430" s="508" t="s">
        <v>2219</v>
      </c>
      <c r="M430" s="11"/>
    </row>
    <row r="431" spans="1:13" ht="12.75">
      <c r="A431" s="12"/>
      <c r="B431" s="59">
        <v>17</v>
      </c>
      <c r="C431" s="508"/>
      <c r="D431" s="508"/>
      <c r="E431" s="519"/>
      <c r="F431" s="519"/>
      <c r="G431" s="514"/>
      <c r="H431" s="515"/>
      <c r="I431" s="520"/>
      <c r="J431" s="517"/>
      <c r="K431" s="518"/>
      <c r="L431" s="508"/>
      <c r="M431" s="11"/>
    </row>
    <row r="432" spans="1:13" ht="36">
      <c r="A432" s="12"/>
      <c r="B432" s="59">
        <v>18</v>
      </c>
      <c r="C432" s="508" t="s">
        <v>2026</v>
      </c>
      <c r="D432" s="508" t="s">
        <v>2025</v>
      </c>
      <c r="E432" s="519" t="s">
        <v>4627</v>
      </c>
      <c r="F432" s="519" t="s">
        <v>3658</v>
      </c>
      <c r="G432" s="514" t="s">
        <v>2027</v>
      </c>
      <c r="H432" s="515"/>
      <c r="I432" s="520"/>
      <c r="J432" s="517" t="s">
        <v>2612</v>
      </c>
      <c r="K432" s="518">
        <v>43174</v>
      </c>
      <c r="L432" s="508" t="s">
        <v>2220</v>
      </c>
      <c r="M432" s="11"/>
    </row>
    <row r="433" spans="1:13" ht="36">
      <c r="A433" s="12"/>
      <c r="B433" s="59">
        <v>19</v>
      </c>
      <c r="C433" s="508" t="s">
        <v>2028</v>
      </c>
      <c r="D433" s="508" t="s">
        <v>2029</v>
      </c>
      <c r="E433" s="519"/>
      <c r="F433" s="519"/>
      <c r="G433" s="514" t="s">
        <v>2027</v>
      </c>
      <c r="H433" s="515"/>
      <c r="I433" s="520"/>
      <c r="J433" s="517" t="s">
        <v>2612</v>
      </c>
      <c r="K433" s="518">
        <v>43164</v>
      </c>
      <c r="L433" s="508" t="s">
        <v>2221</v>
      </c>
      <c r="M433" s="11"/>
    </row>
    <row r="434" spans="1:13" ht="36">
      <c r="A434" s="12"/>
      <c r="B434" s="59">
        <v>20</v>
      </c>
      <c r="C434" s="508" t="s">
        <v>7068</v>
      </c>
      <c r="D434" s="508" t="s">
        <v>7069</v>
      </c>
      <c r="E434" s="519"/>
      <c r="F434" s="519"/>
      <c r="G434" s="514" t="s">
        <v>7070</v>
      </c>
      <c r="H434" s="515"/>
      <c r="I434" s="520"/>
      <c r="J434" s="517" t="s">
        <v>2612</v>
      </c>
      <c r="K434" s="518">
        <v>43168</v>
      </c>
      <c r="L434" s="508" t="s">
        <v>7071</v>
      </c>
      <c r="M434" s="11"/>
    </row>
    <row r="435" spans="1:13" ht="36">
      <c r="A435" s="12"/>
      <c r="B435" s="59">
        <v>21</v>
      </c>
      <c r="C435" s="508" t="s">
        <v>2030</v>
      </c>
      <c r="D435" s="508" t="s">
        <v>2031</v>
      </c>
      <c r="E435" s="519"/>
      <c r="F435" s="519"/>
      <c r="G435" s="514" t="s">
        <v>2032</v>
      </c>
      <c r="H435" s="515"/>
      <c r="I435" s="520"/>
      <c r="J435" s="517" t="s">
        <v>2612</v>
      </c>
      <c r="K435" s="518">
        <v>43164</v>
      </c>
      <c r="L435" s="508" t="s">
        <v>2222</v>
      </c>
      <c r="M435" s="11"/>
    </row>
    <row r="436" spans="1:13" ht="36">
      <c r="A436" s="12"/>
      <c r="B436" s="59">
        <v>22</v>
      </c>
      <c r="C436" s="508" t="s">
        <v>2034</v>
      </c>
      <c r="D436" s="508" t="s">
        <v>2035</v>
      </c>
      <c r="E436" s="521" t="s">
        <v>7072</v>
      </c>
      <c r="F436" s="521" t="s">
        <v>7073</v>
      </c>
      <c r="G436" s="514" t="s">
        <v>1993</v>
      </c>
      <c r="H436" s="515"/>
      <c r="I436" s="520"/>
      <c r="J436" s="517" t="s">
        <v>2612</v>
      </c>
      <c r="K436" s="518">
        <v>43189</v>
      </c>
      <c r="L436" s="508" t="s">
        <v>7074</v>
      </c>
      <c r="M436" s="11"/>
    </row>
    <row r="437" spans="1:115" s="99" customFormat="1" ht="36">
      <c r="A437" s="97"/>
      <c r="B437" s="59">
        <v>23</v>
      </c>
      <c r="C437" s="508" t="s">
        <v>7075</v>
      </c>
      <c r="D437" s="508" t="s">
        <v>2036</v>
      </c>
      <c r="E437" s="522"/>
      <c r="F437" s="522"/>
      <c r="G437" s="514" t="s">
        <v>2037</v>
      </c>
      <c r="H437" s="515" t="s">
        <v>2612</v>
      </c>
      <c r="I437" s="520"/>
      <c r="J437" s="517"/>
      <c r="K437" s="518">
        <v>43164</v>
      </c>
      <c r="L437" s="508" t="s">
        <v>7076</v>
      </c>
      <c r="M437" s="33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  <c r="CJ437" s="98"/>
      <c r="CK437" s="98"/>
      <c r="CL437" s="98"/>
      <c r="CM437" s="98"/>
      <c r="CN437" s="98"/>
      <c r="CO437" s="98"/>
      <c r="CP437" s="98"/>
      <c r="CQ437" s="98"/>
      <c r="CR437" s="98"/>
      <c r="CS437" s="98"/>
      <c r="CT437" s="98"/>
      <c r="CU437" s="98"/>
      <c r="CV437" s="98"/>
      <c r="CW437" s="98"/>
      <c r="CX437" s="98"/>
      <c r="CY437" s="98"/>
      <c r="CZ437" s="98"/>
      <c r="DA437" s="98"/>
      <c r="DB437" s="98"/>
      <c r="DC437" s="98"/>
      <c r="DD437" s="98"/>
      <c r="DE437" s="98"/>
      <c r="DF437" s="98"/>
      <c r="DG437" s="98"/>
      <c r="DH437" s="98"/>
      <c r="DI437" s="98"/>
      <c r="DJ437" s="98"/>
      <c r="DK437" s="98"/>
    </row>
    <row r="438" spans="1:115" s="99" customFormat="1" ht="24">
      <c r="A438" s="97"/>
      <c r="B438" s="59">
        <v>24</v>
      </c>
      <c r="C438" s="508" t="s">
        <v>7077</v>
      </c>
      <c r="D438" s="508" t="s">
        <v>2035</v>
      </c>
      <c r="E438" s="522"/>
      <c r="F438" s="522"/>
      <c r="G438" s="514" t="s">
        <v>7078</v>
      </c>
      <c r="H438" s="515"/>
      <c r="I438" s="520"/>
      <c r="J438" s="517" t="s">
        <v>2612</v>
      </c>
      <c r="K438" s="518">
        <v>43166</v>
      </c>
      <c r="L438" s="508" t="s">
        <v>7079</v>
      </c>
      <c r="M438" s="33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  <c r="CJ438" s="98"/>
      <c r="CK438" s="98"/>
      <c r="CL438" s="98"/>
      <c r="CM438" s="98"/>
      <c r="CN438" s="98"/>
      <c r="CO438" s="98"/>
      <c r="CP438" s="98"/>
      <c r="CQ438" s="98"/>
      <c r="CR438" s="98"/>
      <c r="CS438" s="98"/>
      <c r="CT438" s="98"/>
      <c r="CU438" s="98"/>
      <c r="CV438" s="98"/>
      <c r="CW438" s="98"/>
      <c r="CX438" s="98"/>
      <c r="CY438" s="98"/>
      <c r="CZ438" s="98"/>
      <c r="DA438" s="98"/>
      <c r="DB438" s="98"/>
      <c r="DC438" s="98"/>
      <c r="DD438" s="98"/>
      <c r="DE438" s="98"/>
      <c r="DF438" s="98"/>
      <c r="DG438" s="98"/>
      <c r="DH438" s="98"/>
      <c r="DI438" s="98"/>
      <c r="DJ438" s="98"/>
      <c r="DK438" s="98"/>
    </row>
    <row r="439" spans="1:115" s="99" customFormat="1" ht="36">
      <c r="A439" s="97"/>
      <c r="B439" s="59">
        <v>25</v>
      </c>
      <c r="C439" s="508" t="s">
        <v>7080</v>
      </c>
      <c r="D439" s="508" t="s">
        <v>2035</v>
      </c>
      <c r="E439" s="522"/>
      <c r="F439" s="522"/>
      <c r="G439" s="514" t="s">
        <v>479</v>
      </c>
      <c r="H439" s="515"/>
      <c r="I439" s="520"/>
      <c r="J439" s="517" t="s">
        <v>2612</v>
      </c>
      <c r="K439" s="518">
        <v>43165</v>
      </c>
      <c r="L439" s="508" t="s">
        <v>7081</v>
      </c>
      <c r="M439" s="33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8"/>
      <c r="DF439" s="98"/>
      <c r="DG439" s="98"/>
      <c r="DH439" s="98"/>
      <c r="DI439" s="98"/>
      <c r="DJ439" s="98"/>
      <c r="DK439" s="98"/>
    </row>
    <row r="440" spans="1:115" s="99" customFormat="1" ht="24">
      <c r="A440" s="97"/>
      <c r="B440" s="59">
        <v>26</v>
      </c>
      <c r="C440" s="508" t="s">
        <v>697</v>
      </c>
      <c r="D440" s="508" t="s">
        <v>7082</v>
      </c>
      <c r="E440" s="522"/>
      <c r="F440" s="522"/>
      <c r="G440" s="514" t="s">
        <v>7083</v>
      </c>
      <c r="H440" s="515"/>
      <c r="I440" s="520"/>
      <c r="J440" s="517" t="s">
        <v>2612</v>
      </c>
      <c r="K440" s="518">
        <v>43140</v>
      </c>
      <c r="L440" s="508" t="s">
        <v>7084</v>
      </c>
      <c r="M440" s="33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  <c r="CJ440" s="98"/>
      <c r="CK440" s="98"/>
      <c r="CL440" s="98"/>
      <c r="CM440" s="98"/>
      <c r="CN440" s="98"/>
      <c r="CO440" s="98"/>
      <c r="CP440" s="98"/>
      <c r="CQ440" s="98"/>
      <c r="CR440" s="98"/>
      <c r="CS440" s="98"/>
      <c r="CT440" s="98"/>
      <c r="CU440" s="98"/>
      <c r="CV440" s="98"/>
      <c r="CW440" s="98"/>
      <c r="CX440" s="98"/>
      <c r="CY440" s="98"/>
      <c r="CZ440" s="98"/>
      <c r="DA440" s="98"/>
      <c r="DB440" s="98"/>
      <c r="DC440" s="98"/>
      <c r="DD440" s="98"/>
      <c r="DE440" s="98"/>
      <c r="DF440" s="98"/>
      <c r="DG440" s="98"/>
      <c r="DH440" s="98"/>
      <c r="DI440" s="98"/>
      <c r="DJ440" s="98"/>
      <c r="DK440" s="98"/>
    </row>
    <row r="441" spans="1:115" s="99" customFormat="1" ht="36">
      <c r="A441" s="97"/>
      <c r="B441" s="59">
        <v>27</v>
      </c>
      <c r="C441" s="508" t="s">
        <v>607</v>
      </c>
      <c r="D441" s="508" t="s">
        <v>2035</v>
      </c>
      <c r="E441" s="522"/>
      <c r="F441" s="522"/>
      <c r="G441" s="514" t="s">
        <v>2038</v>
      </c>
      <c r="H441" s="515" t="s">
        <v>2612</v>
      </c>
      <c r="I441" s="520"/>
      <c r="J441" s="517"/>
      <c r="K441" s="518">
        <v>43159</v>
      </c>
      <c r="L441" s="508" t="s">
        <v>2223</v>
      </c>
      <c r="M441" s="33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  <c r="CJ441" s="98"/>
      <c r="CK441" s="98"/>
      <c r="CL441" s="98"/>
      <c r="CM441" s="98"/>
      <c r="CN441" s="98"/>
      <c r="CO441" s="98"/>
      <c r="CP441" s="98"/>
      <c r="CQ441" s="98"/>
      <c r="CR441" s="98"/>
      <c r="CS441" s="98"/>
      <c r="CT441" s="98"/>
      <c r="CU441" s="98"/>
      <c r="CV441" s="98"/>
      <c r="CW441" s="98"/>
      <c r="CX441" s="98"/>
      <c r="CY441" s="98"/>
      <c r="CZ441" s="98"/>
      <c r="DA441" s="98"/>
      <c r="DB441" s="98"/>
      <c r="DC441" s="98"/>
      <c r="DD441" s="98"/>
      <c r="DE441" s="98"/>
      <c r="DF441" s="98"/>
      <c r="DG441" s="98"/>
      <c r="DH441" s="98"/>
      <c r="DI441" s="98"/>
      <c r="DJ441" s="98"/>
      <c r="DK441" s="98"/>
    </row>
    <row r="442" spans="1:115" s="99" customFormat="1" ht="24">
      <c r="A442" s="97"/>
      <c r="B442" s="59">
        <v>28</v>
      </c>
      <c r="C442" s="508" t="s">
        <v>7085</v>
      </c>
      <c r="D442" s="508" t="s">
        <v>2035</v>
      </c>
      <c r="E442" s="522"/>
      <c r="F442" s="522"/>
      <c r="G442" s="514" t="s">
        <v>7086</v>
      </c>
      <c r="H442" s="515" t="s">
        <v>2612</v>
      </c>
      <c r="I442" s="520"/>
      <c r="J442" s="517"/>
      <c r="K442" s="518">
        <v>43154</v>
      </c>
      <c r="L442" s="508" t="s">
        <v>7087</v>
      </c>
      <c r="M442" s="33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  <c r="DG442" s="98"/>
      <c r="DH442" s="98"/>
      <c r="DI442" s="98"/>
      <c r="DJ442" s="98"/>
      <c r="DK442" s="98"/>
    </row>
    <row r="443" spans="1:115" s="99" customFormat="1" ht="36">
      <c r="A443" s="97"/>
      <c r="B443" s="59">
        <v>29</v>
      </c>
      <c r="C443" s="508" t="s">
        <v>7088</v>
      </c>
      <c r="D443" s="508" t="s">
        <v>2035</v>
      </c>
      <c r="E443" s="522"/>
      <c r="F443" s="522"/>
      <c r="G443" s="514" t="s">
        <v>7089</v>
      </c>
      <c r="H443" s="515" t="s">
        <v>2612</v>
      </c>
      <c r="I443" s="520"/>
      <c r="J443" s="517"/>
      <c r="K443" s="518">
        <v>43154</v>
      </c>
      <c r="L443" s="508" t="s">
        <v>7090</v>
      </c>
      <c r="M443" s="33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  <c r="CJ443" s="98"/>
      <c r="CK443" s="98"/>
      <c r="CL443" s="98"/>
      <c r="CM443" s="98"/>
      <c r="CN443" s="98"/>
      <c r="CO443" s="98"/>
      <c r="CP443" s="98"/>
      <c r="CQ443" s="98"/>
      <c r="CR443" s="98"/>
      <c r="CS443" s="98"/>
      <c r="CT443" s="98"/>
      <c r="CU443" s="98"/>
      <c r="CV443" s="98"/>
      <c r="CW443" s="98"/>
      <c r="CX443" s="98"/>
      <c r="CY443" s="98"/>
      <c r="CZ443" s="98"/>
      <c r="DA443" s="98"/>
      <c r="DB443" s="98"/>
      <c r="DC443" s="98"/>
      <c r="DD443" s="98"/>
      <c r="DE443" s="98"/>
      <c r="DF443" s="98"/>
      <c r="DG443" s="98"/>
      <c r="DH443" s="98"/>
      <c r="DI443" s="98"/>
      <c r="DJ443" s="98"/>
      <c r="DK443" s="98"/>
    </row>
    <row r="444" spans="1:115" s="99" customFormat="1" ht="36">
      <c r="A444" s="97"/>
      <c r="B444" s="59">
        <v>30</v>
      </c>
      <c r="C444" s="508" t="s">
        <v>2040</v>
      </c>
      <c r="D444" s="508" t="s">
        <v>2022</v>
      </c>
      <c r="E444" s="522"/>
      <c r="F444" s="522"/>
      <c r="G444" s="514" t="s">
        <v>2037</v>
      </c>
      <c r="H444" s="515" t="s">
        <v>2612</v>
      </c>
      <c r="I444" s="520"/>
      <c r="J444" s="517"/>
      <c r="K444" s="518">
        <v>43154</v>
      </c>
      <c r="L444" s="508" t="s">
        <v>2224</v>
      </c>
      <c r="M444" s="97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  <c r="DG444" s="98"/>
      <c r="DH444" s="98"/>
      <c r="DI444" s="98"/>
      <c r="DJ444" s="98"/>
      <c r="DK444" s="98"/>
    </row>
    <row r="445" spans="1:115" s="99" customFormat="1" ht="36">
      <c r="A445" s="97"/>
      <c r="B445" s="59">
        <v>31</v>
      </c>
      <c r="C445" s="508" t="s">
        <v>2041</v>
      </c>
      <c r="D445" s="508" t="s">
        <v>2035</v>
      </c>
      <c r="E445" s="523"/>
      <c r="F445" s="523"/>
      <c r="G445" s="514" t="s">
        <v>2037</v>
      </c>
      <c r="H445" s="515"/>
      <c r="I445" s="520"/>
      <c r="J445" s="517" t="s">
        <v>2612</v>
      </c>
      <c r="K445" s="518">
        <v>43154</v>
      </c>
      <c r="L445" s="508" t="s">
        <v>2225</v>
      </c>
      <c r="M445" s="97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98"/>
      <c r="CS445" s="98"/>
      <c r="CT445" s="98"/>
      <c r="CU445" s="98"/>
      <c r="CV445" s="98"/>
      <c r="CW445" s="98"/>
      <c r="CX445" s="98"/>
      <c r="CY445" s="98"/>
      <c r="CZ445" s="98"/>
      <c r="DA445" s="98"/>
      <c r="DB445" s="98"/>
      <c r="DC445" s="98"/>
      <c r="DD445" s="98"/>
      <c r="DE445" s="98"/>
      <c r="DF445" s="98"/>
      <c r="DG445" s="98"/>
      <c r="DH445" s="98"/>
      <c r="DI445" s="98"/>
      <c r="DJ445" s="98"/>
      <c r="DK445" s="98"/>
    </row>
    <row r="446" spans="1:115" s="99" customFormat="1" ht="36">
      <c r="A446" s="97"/>
      <c r="B446" s="59">
        <v>32</v>
      </c>
      <c r="C446" s="508" t="s">
        <v>2042</v>
      </c>
      <c r="D446" s="508" t="s">
        <v>1992</v>
      </c>
      <c r="E446" s="508" t="s">
        <v>4628</v>
      </c>
      <c r="F446" s="508" t="s">
        <v>2043</v>
      </c>
      <c r="G446" s="514" t="s">
        <v>2044</v>
      </c>
      <c r="H446" s="515"/>
      <c r="I446" s="520"/>
      <c r="J446" s="517" t="s">
        <v>2612</v>
      </c>
      <c r="K446" s="518">
        <v>43157</v>
      </c>
      <c r="L446" s="508" t="s">
        <v>2226</v>
      </c>
      <c r="M446" s="97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  <c r="DF446" s="98"/>
      <c r="DG446" s="98"/>
      <c r="DH446" s="98"/>
      <c r="DI446" s="98"/>
      <c r="DJ446" s="98"/>
      <c r="DK446" s="98"/>
    </row>
    <row r="447" spans="1:115" s="99" customFormat="1" ht="36">
      <c r="A447" s="97"/>
      <c r="B447" s="59">
        <v>33</v>
      </c>
      <c r="C447" s="508" t="s">
        <v>2045</v>
      </c>
      <c r="D447" s="508" t="s">
        <v>474</v>
      </c>
      <c r="E447" s="508" t="s">
        <v>4629</v>
      </c>
      <c r="F447" s="508" t="s">
        <v>2046</v>
      </c>
      <c r="G447" s="514" t="s">
        <v>7091</v>
      </c>
      <c r="H447" s="515" t="s">
        <v>2612</v>
      </c>
      <c r="I447" s="520"/>
      <c r="J447" s="517"/>
      <c r="K447" s="518">
        <v>43157</v>
      </c>
      <c r="L447" s="508" t="s">
        <v>2227</v>
      </c>
      <c r="M447" s="97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  <c r="CJ447" s="98"/>
      <c r="CK447" s="98"/>
      <c r="CL447" s="98"/>
      <c r="CM447" s="98"/>
      <c r="CN447" s="98"/>
      <c r="CO447" s="98"/>
      <c r="CP447" s="98"/>
      <c r="CQ447" s="98"/>
      <c r="CR447" s="98"/>
      <c r="CS447" s="98"/>
      <c r="CT447" s="98"/>
      <c r="CU447" s="98"/>
      <c r="CV447" s="98"/>
      <c r="CW447" s="98"/>
      <c r="CX447" s="98"/>
      <c r="CY447" s="98"/>
      <c r="CZ447" s="98"/>
      <c r="DA447" s="98"/>
      <c r="DB447" s="98"/>
      <c r="DC447" s="98"/>
      <c r="DD447" s="98"/>
      <c r="DE447" s="98"/>
      <c r="DF447" s="98"/>
      <c r="DG447" s="98"/>
      <c r="DH447" s="98"/>
      <c r="DI447" s="98"/>
      <c r="DJ447" s="98"/>
      <c r="DK447" s="98"/>
    </row>
    <row r="448" spans="1:115" s="99" customFormat="1" ht="36">
      <c r="A448" s="97"/>
      <c r="B448" s="59">
        <v>34</v>
      </c>
      <c r="C448" s="508" t="s">
        <v>2047</v>
      </c>
      <c r="D448" s="508" t="s">
        <v>1998</v>
      </c>
      <c r="E448" s="508" t="s">
        <v>4630</v>
      </c>
      <c r="F448" s="508" t="s">
        <v>2048</v>
      </c>
      <c r="G448" s="514" t="s">
        <v>500</v>
      </c>
      <c r="H448" s="515" t="s">
        <v>2612</v>
      </c>
      <c r="I448" s="520"/>
      <c r="J448" s="517"/>
      <c r="K448" s="518">
        <v>43157</v>
      </c>
      <c r="L448" s="508" t="s">
        <v>2228</v>
      </c>
      <c r="M448" s="97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98"/>
    </row>
    <row r="449" spans="1:115" s="99" customFormat="1" ht="36">
      <c r="A449" s="97"/>
      <c r="B449" s="59">
        <v>35</v>
      </c>
      <c r="C449" s="508" t="s">
        <v>2049</v>
      </c>
      <c r="D449" s="508" t="s">
        <v>2050</v>
      </c>
      <c r="E449" s="508" t="s">
        <v>4631</v>
      </c>
      <c r="F449" s="508" t="s">
        <v>2051</v>
      </c>
      <c r="G449" s="514" t="s">
        <v>2052</v>
      </c>
      <c r="H449" s="515" t="s">
        <v>2612</v>
      </c>
      <c r="I449" s="520"/>
      <c r="J449" s="517"/>
      <c r="K449" s="518">
        <v>42871</v>
      </c>
      <c r="L449" s="508" t="s">
        <v>2229</v>
      </c>
      <c r="M449" s="97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  <c r="DF449" s="98"/>
      <c r="DG449" s="98"/>
      <c r="DH449" s="98"/>
      <c r="DI449" s="98"/>
      <c r="DJ449" s="98"/>
      <c r="DK449" s="98"/>
    </row>
    <row r="450" spans="1:115" s="99" customFormat="1" ht="36">
      <c r="A450" s="97"/>
      <c r="B450" s="59">
        <v>36</v>
      </c>
      <c r="C450" s="508" t="s">
        <v>2526</v>
      </c>
      <c r="D450" s="508" t="s">
        <v>2527</v>
      </c>
      <c r="E450" s="508" t="s">
        <v>2528</v>
      </c>
      <c r="F450" s="508" t="s">
        <v>2529</v>
      </c>
      <c r="G450" s="514" t="s">
        <v>2530</v>
      </c>
      <c r="H450" s="515" t="s">
        <v>2612</v>
      </c>
      <c r="I450" s="520"/>
      <c r="J450" s="517"/>
      <c r="K450" s="518">
        <v>43167</v>
      </c>
      <c r="L450" s="508" t="s">
        <v>2563</v>
      </c>
      <c r="M450" s="97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8"/>
      <c r="CT450" s="98"/>
      <c r="CU450" s="98"/>
      <c r="CV450" s="98"/>
      <c r="CW450" s="98"/>
      <c r="CX450" s="98"/>
      <c r="CY450" s="98"/>
      <c r="CZ450" s="98"/>
      <c r="DA450" s="98"/>
      <c r="DB450" s="98"/>
      <c r="DC450" s="98"/>
      <c r="DD450" s="98"/>
      <c r="DE450" s="98"/>
      <c r="DF450" s="98"/>
      <c r="DG450" s="98"/>
      <c r="DH450" s="98"/>
      <c r="DI450" s="98"/>
      <c r="DJ450" s="98"/>
      <c r="DK450" s="98"/>
    </row>
    <row r="451" spans="1:115" s="99" customFormat="1" ht="36">
      <c r="A451" s="97"/>
      <c r="B451" s="59">
        <v>37</v>
      </c>
      <c r="C451" s="508" t="s">
        <v>167</v>
      </c>
      <c r="D451" s="508" t="s">
        <v>472</v>
      </c>
      <c r="E451" s="508" t="s">
        <v>7092</v>
      </c>
      <c r="F451" s="508" t="s">
        <v>7093</v>
      </c>
      <c r="G451" s="514" t="s">
        <v>7078</v>
      </c>
      <c r="H451" s="515" t="s">
        <v>2612</v>
      </c>
      <c r="I451" s="520"/>
      <c r="J451" s="517"/>
      <c r="K451" s="518">
        <v>42870</v>
      </c>
      <c r="L451" s="508" t="s">
        <v>7094</v>
      </c>
      <c r="M451" s="97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8"/>
      <c r="CT451" s="98"/>
      <c r="CU451" s="98"/>
      <c r="CV451" s="98"/>
      <c r="CW451" s="98"/>
      <c r="CX451" s="98"/>
      <c r="CY451" s="98"/>
      <c r="CZ451" s="98"/>
      <c r="DA451" s="98"/>
      <c r="DB451" s="98"/>
      <c r="DC451" s="98"/>
      <c r="DD451" s="98"/>
      <c r="DE451" s="98"/>
      <c r="DF451" s="98"/>
      <c r="DG451" s="98"/>
      <c r="DH451" s="98"/>
      <c r="DI451" s="98"/>
      <c r="DJ451" s="98"/>
      <c r="DK451" s="98"/>
    </row>
    <row r="452" spans="1:115" s="99" customFormat="1" ht="36">
      <c r="A452" s="97"/>
      <c r="B452" s="59">
        <v>38</v>
      </c>
      <c r="C452" s="508" t="s">
        <v>7095</v>
      </c>
      <c r="D452" s="508" t="s">
        <v>7096</v>
      </c>
      <c r="E452" s="508" t="s">
        <v>7097</v>
      </c>
      <c r="F452" s="508" t="s">
        <v>7098</v>
      </c>
      <c r="G452" s="514" t="s">
        <v>2044</v>
      </c>
      <c r="H452" s="515" t="s">
        <v>2612</v>
      </c>
      <c r="I452" s="520"/>
      <c r="J452" s="517"/>
      <c r="K452" s="518">
        <v>43186</v>
      </c>
      <c r="L452" s="508" t="s">
        <v>7099</v>
      </c>
      <c r="M452" s="97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</row>
    <row r="453" spans="1:115" s="99" customFormat="1" ht="24">
      <c r="A453" s="97"/>
      <c r="B453" s="59">
        <v>39</v>
      </c>
      <c r="C453" s="508" t="s">
        <v>3763</v>
      </c>
      <c r="D453" s="508" t="s">
        <v>1998</v>
      </c>
      <c r="E453" s="508" t="s">
        <v>3018</v>
      </c>
      <c r="F453" s="508" t="s">
        <v>3764</v>
      </c>
      <c r="G453" s="514" t="s">
        <v>3765</v>
      </c>
      <c r="H453" s="515" t="s">
        <v>2612</v>
      </c>
      <c r="I453" s="520"/>
      <c r="J453" s="517"/>
      <c r="K453" s="518">
        <v>43168</v>
      </c>
      <c r="L453" s="508" t="s">
        <v>3766</v>
      </c>
      <c r="M453" s="97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8"/>
      <c r="CT453" s="98"/>
      <c r="CU453" s="98"/>
      <c r="CV453" s="98"/>
      <c r="CW453" s="98"/>
      <c r="CX453" s="98"/>
      <c r="CY453" s="98"/>
      <c r="CZ453" s="98"/>
      <c r="DA453" s="98"/>
      <c r="DB453" s="98"/>
      <c r="DC453" s="98"/>
      <c r="DD453" s="98"/>
      <c r="DE453" s="98"/>
      <c r="DF453" s="98"/>
      <c r="DG453" s="98"/>
      <c r="DH453" s="98"/>
      <c r="DI453" s="98"/>
      <c r="DJ453" s="98"/>
      <c r="DK453" s="98"/>
    </row>
    <row r="454" spans="1:115" s="99" customFormat="1" ht="24">
      <c r="A454" s="97"/>
      <c r="B454" s="59">
        <v>40</v>
      </c>
      <c r="C454" s="508" t="s">
        <v>339</v>
      </c>
      <c r="D454" s="508" t="s">
        <v>2022</v>
      </c>
      <c r="E454" s="508" t="s">
        <v>3767</v>
      </c>
      <c r="F454" s="508" t="s">
        <v>3770</v>
      </c>
      <c r="G454" s="514" t="s">
        <v>2164</v>
      </c>
      <c r="H454" s="515" t="s">
        <v>2612</v>
      </c>
      <c r="I454" s="263"/>
      <c r="J454" s="515"/>
      <c r="K454" s="518">
        <v>42794</v>
      </c>
      <c r="L454" s="508" t="s">
        <v>3771</v>
      </c>
      <c r="M454" s="97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  <c r="DF454" s="98"/>
      <c r="DG454" s="98"/>
      <c r="DH454" s="98"/>
      <c r="DI454" s="98"/>
      <c r="DJ454" s="98"/>
      <c r="DK454" s="98"/>
    </row>
    <row r="455" spans="1:115" s="99" customFormat="1" ht="24">
      <c r="A455" s="97"/>
      <c r="B455" s="59">
        <v>41</v>
      </c>
      <c r="C455" s="508" t="s">
        <v>2028</v>
      </c>
      <c r="D455" s="508" t="s">
        <v>2004</v>
      </c>
      <c r="E455" s="508" t="s">
        <v>3768</v>
      </c>
      <c r="F455" s="508" t="s">
        <v>3769</v>
      </c>
      <c r="G455" s="514" t="s">
        <v>2164</v>
      </c>
      <c r="H455" s="515" t="s">
        <v>2612</v>
      </c>
      <c r="I455" s="263"/>
      <c r="J455" s="517"/>
      <c r="K455" s="518">
        <v>42865</v>
      </c>
      <c r="L455" s="508" t="s">
        <v>4234</v>
      </c>
      <c r="M455" s="97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8"/>
      <c r="CT455" s="98"/>
      <c r="CU455" s="98"/>
      <c r="CV455" s="98"/>
      <c r="CW455" s="98"/>
      <c r="CX455" s="98"/>
      <c r="CY455" s="98"/>
      <c r="CZ455" s="98"/>
      <c r="DA455" s="98"/>
      <c r="DB455" s="98"/>
      <c r="DC455" s="98"/>
      <c r="DD455" s="98"/>
      <c r="DE455" s="98"/>
      <c r="DF455" s="98"/>
      <c r="DG455" s="98"/>
      <c r="DH455" s="98"/>
      <c r="DI455" s="98"/>
      <c r="DJ455" s="98"/>
      <c r="DK455" s="98"/>
    </row>
    <row r="456" spans="1:115" s="99" customFormat="1" ht="36">
      <c r="A456" s="97"/>
      <c r="B456" s="59">
        <v>42</v>
      </c>
      <c r="C456" s="508" t="s">
        <v>4276</v>
      </c>
      <c r="D456" s="508" t="s">
        <v>4277</v>
      </c>
      <c r="E456" s="508" t="s">
        <v>4278</v>
      </c>
      <c r="F456" s="508" t="s">
        <v>4279</v>
      </c>
      <c r="G456" s="514" t="s">
        <v>4280</v>
      </c>
      <c r="H456" s="515" t="s">
        <v>2612</v>
      </c>
      <c r="I456" s="263"/>
      <c r="J456" s="517"/>
      <c r="K456" s="518">
        <v>43159</v>
      </c>
      <c r="L456" s="508" t="s">
        <v>4281</v>
      </c>
      <c r="M456" s="97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  <c r="DF456" s="98"/>
      <c r="DG456" s="98"/>
      <c r="DH456" s="98"/>
      <c r="DI456" s="98"/>
      <c r="DJ456" s="98"/>
      <c r="DK456" s="98"/>
    </row>
    <row r="457" spans="1:115" s="99" customFormat="1" ht="24">
      <c r="A457" s="97"/>
      <c r="B457" s="59">
        <v>43</v>
      </c>
      <c r="C457" s="508" t="s">
        <v>550</v>
      </c>
      <c r="D457" s="508" t="s">
        <v>472</v>
      </c>
      <c r="E457" s="508" t="s">
        <v>4341</v>
      </c>
      <c r="F457" s="508" t="s">
        <v>4334</v>
      </c>
      <c r="G457" s="514" t="s">
        <v>473</v>
      </c>
      <c r="H457" s="515"/>
      <c r="I457" s="263"/>
      <c r="J457" s="517" t="s">
        <v>2612</v>
      </c>
      <c r="K457" s="518">
        <v>42870</v>
      </c>
      <c r="L457" s="508" t="s">
        <v>4335</v>
      </c>
      <c r="M457" s="97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8"/>
      <c r="CT457" s="98"/>
      <c r="CU457" s="98"/>
      <c r="CV457" s="98"/>
      <c r="CW457" s="98"/>
      <c r="CX457" s="98"/>
      <c r="CY457" s="98"/>
      <c r="CZ457" s="98"/>
      <c r="DA457" s="98"/>
      <c r="DB457" s="98"/>
      <c r="DC457" s="98"/>
      <c r="DD457" s="98"/>
      <c r="DE457" s="98"/>
      <c r="DF457" s="98"/>
      <c r="DG457" s="98"/>
      <c r="DH457" s="98"/>
      <c r="DI457" s="98"/>
      <c r="DJ457" s="98"/>
      <c r="DK457" s="98"/>
    </row>
    <row r="458" spans="1:115" s="99" customFormat="1" ht="12.75" customHeight="1">
      <c r="A458" s="97"/>
      <c r="B458" s="59">
        <v>44</v>
      </c>
      <c r="C458" s="508" t="s">
        <v>4336</v>
      </c>
      <c r="D458" s="508" t="s">
        <v>4337</v>
      </c>
      <c r="E458" s="508" t="s">
        <v>4632</v>
      </c>
      <c r="F458" s="508" t="s">
        <v>4338</v>
      </c>
      <c r="G458" s="514" t="s">
        <v>4339</v>
      </c>
      <c r="H458" s="515" t="s">
        <v>2612</v>
      </c>
      <c r="I458" s="263"/>
      <c r="J458" s="517"/>
      <c r="K458" s="518">
        <v>42873</v>
      </c>
      <c r="L458" s="508" t="s">
        <v>4340</v>
      </c>
      <c r="M458" s="97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  <c r="DF458" s="98"/>
      <c r="DG458" s="98"/>
      <c r="DH458" s="98"/>
      <c r="DI458" s="98"/>
      <c r="DJ458" s="98"/>
      <c r="DK458" s="98"/>
    </row>
    <row r="459" spans="1:115" s="99" customFormat="1" ht="24">
      <c r="A459" s="97"/>
      <c r="B459" s="59">
        <v>45</v>
      </c>
      <c r="C459" s="508" t="s">
        <v>4557</v>
      </c>
      <c r="D459" s="508" t="s">
        <v>2022</v>
      </c>
      <c r="E459" s="508" t="s">
        <v>4633</v>
      </c>
      <c r="F459" s="508" t="s">
        <v>4558</v>
      </c>
      <c r="G459" s="514" t="s">
        <v>1991</v>
      </c>
      <c r="H459" s="515"/>
      <c r="I459" s="263"/>
      <c r="J459" s="517" t="s">
        <v>2612</v>
      </c>
      <c r="K459" s="518">
        <v>42975</v>
      </c>
      <c r="L459" s="508" t="s">
        <v>4559</v>
      </c>
      <c r="M459" s="97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8"/>
      <c r="CT459" s="98"/>
      <c r="CU459" s="98"/>
      <c r="CV459" s="98"/>
      <c r="CW459" s="98"/>
      <c r="CX459" s="98"/>
      <c r="CY459" s="98"/>
      <c r="CZ459" s="98"/>
      <c r="DA459" s="98"/>
      <c r="DB459" s="98"/>
      <c r="DC459" s="98"/>
      <c r="DD459" s="98"/>
      <c r="DE459" s="98"/>
      <c r="DF459" s="98"/>
      <c r="DG459" s="98"/>
      <c r="DH459" s="98"/>
      <c r="DI459" s="98"/>
      <c r="DJ459" s="98"/>
      <c r="DK459" s="98"/>
    </row>
    <row r="460" spans="1:115" s="99" customFormat="1" ht="24">
      <c r="A460" s="97"/>
      <c r="B460" s="59">
        <v>46</v>
      </c>
      <c r="C460" s="508" t="s">
        <v>4560</v>
      </c>
      <c r="D460" s="508" t="s">
        <v>4561</v>
      </c>
      <c r="E460" s="508" t="s">
        <v>4562</v>
      </c>
      <c r="F460" s="508" t="s">
        <v>4563</v>
      </c>
      <c r="G460" s="514" t="s">
        <v>4564</v>
      </c>
      <c r="H460" s="515" t="s">
        <v>2612</v>
      </c>
      <c r="I460" s="263"/>
      <c r="J460" s="517"/>
      <c r="K460" s="518">
        <v>42975</v>
      </c>
      <c r="L460" s="508" t="s">
        <v>4565</v>
      </c>
      <c r="M460" s="97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8"/>
      <c r="CT460" s="98"/>
      <c r="CU460" s="98"/>
      <c r="CV460" s="98"/>
      <c r="CW460" s="98"/>
      <c r="CX460" s="98"/>
      <c r="CY460" s="98"/>
      <c r="CZ460" s="98"/>
      <c r="DA460" s="98"/>
      <c r="DB460" s="98"/>
      <c r="DC460" s="98"/>
      <c r="DD460" s="98"/>
      <c r="DE460" s="98"/>
      <c r="DF460" s="98"/>
      <c r="DG460" s="98"/>
      <c r="DH460" s="98"/>
      <c r="DI460" s="98"/>
      <c r="DJ460" s="98"/>
      <c r="DK460" s="98"/>
    </row>
    <row r="461" spans="1:115" s="99" customFormat="1" ht="24">
      <c r="A461" s="97"/>
      <c r="B461" s="59">
        <v>47</v>
      </c>
      <c r="C461" s="508" t="s">
        <v>4566</v>
      </c>
      <c r="D461" s="508" t="s">
        <v>4567</v>
      </c>
      <c r="E461" s="508" t="s">
        <v>4633</v>
      </c>
      <c r="F461" s="508" t="s">
        <v>4568</v>
      </c>
      <c r="G461" s="514" t="s">
        <v>4569</v>
      </c>
      <c r="H461" s="515" t="s">
        <v>2612</v>
      </c>
      <c r="I461" s="263"/>
      <c r="J461" s="517"/>
      <c r="K461" s="518">
        <v>42970</v>
      </c>
      <c r="L461" s="508" t="s">
        <v>4570</v>
      </c>
      <c r="M461" s="97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8"/>
      <c r="CT461" s="98"/>
      <c r="CU461" s="98"/>
      <c r="CV461" s="98"/>
      <c r="CW461" s="98"/>
      <c r="CX461" s="98"/>
      <c r="CY461" s="98"/>
      <c r="CZ461" s="98"/>
      <c r="DA461" s="98"/>
      <c r="DB461" s="98"/>
      <c r="DC461" s="98"/>
      <c r="DD461" s="98"/>
      <c r="DE461" s="98"/>
      <c r="DF461" s="98"/>
      <c r="DG461" s="98"/>
      <c r="DH461" s="98"/>
      <c r="DI461" s="98"/>
      <c r="DJ461" s="98"/>
      <c r="DK461" s="98"/>
    </row>
    <row r="462" spans="1:115" s="99" customFormat="1" ht="24">
      <c r="A462" s="97"/>
      <c r="B462" s="59">
        <v>48</v>
      </c>
      <c r="C462" s="508" t="s">
        <v>7100</v>
      </c>
      <c r="D462" s="508" t="s">
        <v>7101</v>
      </c>
      <c r="E462" s="508" t="s">
        <v>4633</v>
      </c>
      <c r="F462" s="508" t="s">
        <v>7102</v>
      </c>
      <c r="G462" s="514" t="s">
        <v>473</v>
      </c>
      <c r="H462" s="515" t="s">
        <v>2612</v>
      </c>
      <c r="I462" s="263"/>
      <c r="J462" s="517" t="s">
        <v>2612</v>
      </c>
      <c r="K462" s="518">
        <v>42975</v>
      </c>
      <c r="L462" s="508" t="s">
        <v>7103</v>
      </c>
      <c r="M462" s="97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  <c r="DF462" s="98"/>
      <c r="DG462" s="98"/>
      <c r="DH462" s="98"/>
      <c r="DI462" s="98"/>
      <c r="DJ462" s="98"/>
      <c r="DK462" s="98"/>
    </row>
    <row r="463" spans="1:115" s="99" customFormat="1" ht="24">
      <c r="A463" s="97"/>
      <c r="B463" s="59">
        <v>49</v>
      </c>
      <c r="C463" s="508" t="s">
        <v>7104</v>
      </c>
      <c r="D463" s="508" t="s">
        <v>7105</v>
      </c>
      <c r="E463" s="508" t="s">
        <v>7106</v>
      </c>
      <c r="F463" s="508" t="s">
        <v>7107</v>
      </c>
      <c r="G463" s="514" t="s">
        <v>500</v>
      </c>
      <c r="H463" s="515" t="s">
        <v>2612</v>
      </c>
      <c r="I463" s="263"/>
      <c r="J463" s="517"/>
      <c r="K463" s="518">
        <v>42975</v>
      </c>
      <c r="L463" s="508" t="s">
        <v>7108</v>
      </c>
      <c r="M463" s="97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8"/>
      <c r="CT463" s="98"/>
      <c r="CU463" s="98"/>
      <c r="CV463" s="98"/>
      <c r="CW463" s="98"/>
      <c r="CX463" s="98"/>
      <c r="CY463" s="98"/>
      <c r="CZ463" s="98"/>
      <c r="DA463" s="98"/>
      <c r="DB463" s="98"/>
      <c r="DC463" s="98"/>
      <c r="DD463" s="98"/>
      <c r="DE463" s="98"/>
      <c r="DF463" s="98"/>
      <c r="DG463" s="98"/>
      <c r="DH463" s="98"/>
      <c r="DI463" s="98"/>
      <c r="DJ463" s="98"/>
      <c r="DK463" s="98"/>
    </row>
    <row r="464" spans="1:115" s="99" customFormat="1" ht="24">
      <c r="A464" s="97"/>
      <c r="B464" s="59">
        <v>50</v>
      </c>
      <c r="C464" s="508" t="s">
        <v>4342</v>
      </c>
      <c r="D464" s="508" t="s">
        <v>4282</v>
      </c>
      <c r="E464" s="508" t="s">
        <v>4283</v>
      </c>
      <c r="F464" s="508" t="s">
        <v>4284</v>
      </c>
      <c r="G464" s="514" t="s">
        <v>7109</v>
      </c>
      <c r="H464" s="515"/>
      <c r="I464" s="263"/>
      <c r="J464" s="517" t="s">
        <v>2612</v>
      </c>
      <c r="K464" s="518">
        <v>42970</v>
      </c>
      <c r="L464" s="508" t="s">
        <v>4285</v>
      </c>
      <c r="M464" s="97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8"/>
      <c r="CT464" s="98"/>
      <c r="CU464" s="98"/>
      <c r="CV464" s="98"/>
      <c r="CW464" s="98"/>
      <c r="CX464" s="98"/>
      <c r="CY464" s="98"/>
      <c r="CZ464" s="98"/>
      <c r="DA464" s="98"/>
      <c r="DB464" s="98"/>
      <c r="DC464" s="98"/>
      <c r="DD464" s="98"/>
      <c r="DE464" s="98"/>
      <c r="DF464" s="98"/>
      <c r="DG464" s="98"/>
      <c r="DH464" s="98"/>
      <c r="DI464" s="98"/>
      <c r="DJ464" s="98"/>
      <c r="DK464" s="98"/>
    </row>
    <row r="465" spans="1:115" s="99" customFormat="1" ht="24">
      <c r="A465" s="97"/>
      <c r="B465" s="59">
        <v>51</v>
      </c>
      <c r="C465" s="508" t="s">
        <v>1289</v>
      </c>
      <c r="D465" s="508" t="s">
        <v>2036</v>
      </c>
      <c r="E465" s="508" t="s">
        <v>3014</v>
      </c>
      <c r="F465" s="508" t="s">
        <v>3015</v>
      </c>
      <c r="G465" s="514" t="s">
        <v>4634</v>
      </c>
      <c r="H465" s="515" t="s">
        <v>2612</v>
      </c>
      <c r="I465" s="263"/>
      <c r="J465" s="517"/>
      <c r="K465" s="518">
        <v>42975</v>
      </c>
      <c r="L465" s="508" t="s">
        <v>3016</v>
      </c>
      <c r="M465" s="97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8"/>
      <c r="CT465" s="98"/>
      <c r="CU465" s="98"/>
      <c r="CV465" s="98"/>
      <c r="CW465" s="98"/>
      <c r="CX465" s="98"/>
      <c r="CY465" s="98"/>
      <c r="CZ465" s="98"/>
      <c r="DA465" s="98"/>
      <c r="DB465" s="98"/>
      <c r="DC465" s="98"/>
      <c r="DD465" s="98"/>
      <c r="DE465" s="98"/>
      <c r="DF465" s="98"/>
      <c r="DG465" s="98"/>
      <c r="DH465" s="98"/>
      <c r="DI465" s="98"/>
      <c r="DJ465" s="98"/>
      <c r="DK465" s="98"/>
    </row>
    <row r="466" spans="1:115" s="99" customFormat="1" ht="24">
      <c r="A466" s="97"/>
      <c r="B466" s="59">
        <v>52</v>
      </c>
      <c r="C466" s="508" t="s">
        <v>3017</v>
      </c>
      <c r="D466" s="508" t="s">
        <v>1998</v>
      </c>
      <c r="E466" s="508" t="s">
        <v>3018</v>
      </c>
      <c r="F466" s="508" t="s">
        <v>3019</v>
      </c>
      <c r="G466" s="514" t="s">
        <v>4635</v>
      </c>
      <c r="H466" s="515" t="s">
        <v>2612</v>
      </c>
      <c r="I466" s="263"/>
      <c r="J466" s="517"/>
      <c r="K466" s="518">
        <v>42975</v>
      </c>
      <c r="L466" s="508" t="s">
        <v>3020</v>
      </c>
      <c r="M466" s="97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8"/>
      <c r="DA466" s="98"/>
      <c r="DB466" s="98"/>
      <c r="DC466" s="98"/>
      <c r="DD466" s="98"/>
      <c r="DE466" s="98"/>
      <c r="DF466" s="98"/>
      <c r="DG466" s="98"/>
      <c r="DH466" s="98"/>
      <c r="DI466" s="98"/>
      <c r="DJ466" s="98"/>
      <c r="DK466" s="98"/>
    </row>
    <row r="467" spans="1:115" s="99" customFormat="1" ht="24">
      <c r="A467" s="97"/>
      <c r="B467" s="59">
        <v>53</v>
      </c>
      <c r="C467" s="508" t="s">
        <v>3021</v>
      </c>
      <c r="D467" s="508" t="s">
        <v>1998</v>
      </c>
      <c r="E467" s="508" t="s">
        <v>3018</v>
      </c>
      <c r="F467" s="508" t="s">
        <v>3022</v>
      </c>
      <c r="G467" s="514" t="s">
        <v>4636</v>
      </c>
      <c r="H467" s="515" t="s">
        <v>2612</v>
      </c>
      <c r="I467" s="263"/>
      <c r="J467" s="517"/>
      <c r="K467" s="518">
        <v>42975</v>
      </c>
      <c r="L467" s="508" t="s">
        <v>3023</v>
      </c>
      <c r="M467" s="97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8"/>
      <c r="CT467" s="98"/>
      <c r="CU467" s="98"/>
      <c r="CV467" s="98"/>
      <c r="CW467" s="98"/>
      <c r="CX467" s="98"/>
      <c r="CY467" s="98"/>
      <c r="CZ467" s="98"/>
      <c r="DA467" s="98"/>
      <c r="DB467" s="98"/>
      <c r="DC467" s="98"/>
      <c r="DD467" s="98"/>
      <c r="DE467" s="98"/>
      <c r="DF467" s="98"/>
      <c r="DG467" s="98"/>
      <c r="DH467" s="98"/>
      <c r="DI467" s="98"/>
      <c r="DJ467" s="98"/>
      <c r="DK467" s="98"/>
    </row>
    <row r="468" spans="1:115" s="99" customFormat="1" ht="24">
      <c r="A468" s="97"/>
      <c r="B468" s="59">
        <v>54</v>
      </c>
      <c r="C468" s="508" t="s">
        <v>3024</v>
      </c>
      <c r="D468" s="508" t="s">
        <v>1992</v>
      </c>
      <c r="E468" s="508" t="s">
        <v>3025</v>
      </c>
      <c r="F468" s="508" t="s">
        <v>3026</v>
      </c>
      <c r="G468" s="514" t="s">
        <v>7110</v>
      </c>
      <c r="H468" s="515"/>
      <c r="I468" s="263"/>
      <c r="J468" s="517" t="s">
        <v>2612</v>
      </c>
      <c r="K468" s="524">
        <v>42918</v>
      </c>
      <c r="L468" s="508" t="s">
        <v>3027</v>
      </c>
      <c r="M468" s="97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98"/>
    </row>
    <row r="469" spans="1:115" s="99" customFormat="1" ht="36">
      <c r="A469" s="97"/>
      <c r="B469" s="59">
        <v>55</v>
      </c>
      <c r="C469" s="508" t="s">
        <v>2621</v>
      </c>
      <c r="D469" s="508" t="s">
        <v>2622</v>
      </c>
      <c r="E469" s="508" t="s">
        <v>2623</v>
      </c>
      <c r="F469" s="508" t="s">
        <v>2624</v>
      </c>
      <c r="G469" s="514" t="s">
        <v>2044</v>
      </c>
      <c r="H469" s="515"/>
      <c r="I469" s="263"/>
      <c r="J469" s="517"/>
      <c r="K469" s="524">
        <v>42918</v>
      </c>
      <c r="L469" s="508" t="s">
        <v>2625</v>
      </c>
      <c r="M469" s="97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8"/>
      <c r="CT469" s="98"/>
      <c r="CU469" s="98"/>
      <c r="CV469" s="98"/>
      <c r="CW469" s="98"/>
      <c r="CX469" s="98"/>
      <c r="CY469" s="98"/>
      <c r="CZ469" s="98"/>
      <c r="DA469" s="98"/>
      <c r="DB469" s="98"/>
      <c r="DC469" s="98"/>
      <c r="DD469" s="98"/>
      <c r="DE469" s="98"/>
      <c r="DF469" s="98"/>
      <c r="DG469" s="98"/>
      <c r="DH469" s="98"/>
      <c r="DI469" s="98"/>
      <c r="DJ469" s="98"/>
      <c r="DK469" s="98"/>
    </row>
    <row r="470" spans="1:115" s="99" customFormat="1" ht="24">
      <c r="A470" s="97"/>
      <c r="B470" s="59">
        <v>56</v>
      </c>
      <c r="C470" s="508" t="s">
        <v>1994</v>
      </c>
      <c r="D470" s="508" t="s">
        <v>2024</v>
      </c>
      <c r="E470" s="521" t="s">
        <v>4637</v>
      </c>
      <c r="F470" s="521" t="s">
        <v>4638</v>
      </c>
      <c r="G470" s="514" t="s">
        <v>4639</v>
      </c>
      <c r="H470" s="515" t="s">
        <v>2612</v>
      </c>
      <c r="I470" s="263"/>
      <c r="J470" s="517"/>
      <c r="K470" s="518">
        <v>42975</v>
      </c>
      <c r="L470" s="508" t="s">
        <v>4640</v>
      </c>
      <c r="M470" s="97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  <c r="DF470" s="98"/>
      <c r="DG470" s="98"/>
      <c r="DH470" s="98"/>
      <c r="DI470" s="98"/>
      <c r="DJ470" s="98"/>
      <c r="DK470" s="98"/>
    </row>
    <row r="471" spans="1:115" s="99" customFormat="1" ht="24">
      <c r="A471" s="97"/>
      <c r="B471" s="59">
        <v>57</v>
      </c>
      <c r="C471" s="508" t="s">
        <v>4641</v>
      </c>
      <c r="D471" s="508" t="s">
        <v>4581</v>
      </c>
      <c r="E471" s="523"/>
      <c r="F471" s="523"/>
      <c r="G471" s="514" t="s">
        <v>4642</v>
      </c>
      <c r="H471" s="515" t="s">
        <v>2612</v>
      </c>
      <c r="I471" s="263"/>
      <c r="J471" s="517"/>
      <c r="K471" s="518">
        <v>43014</v>
      </c>
      <c r="L471" s="508" t="s">
        <v>4643</v>
      </c>
      <c r="M471" s="97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8"/>
      <c r="CT471" s="98"/>
      <c r="CU471" s="98"/>
      <c r="CV471" s="98"/>
      <c r="CW471" s="98"/>
      <c r="CX471" s="98"/>
      <c r="CY471" s="98"/>
      <c r="CZ471" s="98"/>
      <c r="DA471" s="98"/>
      <c r="DB471" s="98"/>
      <c r="DC471" s="98"/>
      <c r="DD471" s="98"/>
      <c r="DE471" s="98"/>
      <c r="DF471" s="98"/>
      <c r="DG471" s="98"/>
      <c r="DH471" s="98"/>
      <c r="DI471" s="98"/>
      <c r="DJ471" s="98"/>
      <c r="DK471" s="98"/>
    </row>
    <row r="472" spans="1:115" s="99" customFormat="1" ht="24">
      <c r="A472" s="97"/>
      <c r="B472" s="59">
        <v>58</v>
      </c>
      <c r="C472" s="508" t="s">
        <v>1050</v>
      </c>
      <c r="D472" s="508" t="s">
        <v>4644</v>
      </c>
      <c r="E472" s="508" t="s">
        <v>4645</v>
      </c>
      <c r="F472" s="508" t="s">
        <v>4646</v>
      </c>
      <c r="G472" s="514" t="s">
        <v>7111</v>
      </c>
      <c r="H472" s="515" t="s">
        <v>2612</v>
      </c>
      <c r="I472" s="263"/>
      <c r="J472" s="517"/>
      <c r="K472" s="518">
        <v>42970</v>
      </c>
      <c r="L472" s="508" t="s">
        <v>4647</v>
      </c>
      <c r="M472" s="97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8"/>
      <c r="CT472" s="98"/>
      <c r="CU472" s="98"/>
      <c r="CV472" s="98"/>
      <c r="CW472" s="98"/>
      <c r="CX472" s="98"/>
      <c r="CY472" s="98"/>
      <c r="CZ472" s="98"/>
      <c r="DA472" s="98"/>
      <c r="DB472" s="98"/>
      <c r="DC472" s="98"/>
      <c r="DD472" s="98"/>
      <c r="DE472" s="98"/>
      <c r="DF472" s="98"/>
      <c r="DG472" s="98"/>
      <c r="DH472" s="98"/>
      <c r="DI472" s="98"/>
      <c r="DJ472" s="98"/>
      <c r="DK472" s="98"/>
    </row>
    <row r="473" spans="1:115" s="99" customFormat="1" ht="24">
      <c r="A473" s="97"/>
      <c r="B473" s="59">
        <v>59</v>
      </c>
      <c r="C473" s="508" t="s">
        <v>7112</v>
      </c>
      <c r="D473" s="508" t="s">
        <v>4567</v>
      </c>
      <c r="E473" s="508" t="s">
        <v>3767</v>
      </c>
      <c r="F473" s="508" t="s">
        <v>7113</v>
      </c>
      <c r="G473" s="514" t="s">
        <v>473</v>
      </c>
      <c r="H473" s="515" t="s">
        <v>2612</v>
      </c>
      <c r="I473" s="263"/>
      <c r="J473" s="517"/>
      <c r="K473" s="518">
        <v>43181</v>
      </c>
      <c r="L473" s="508" t="s">
        <v>7114</v>
      </c>
      <c r="M473" s="97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8"/>
      <c r="CT473" s="98"/>
      <c r="CU473" s="98"/>
      <c r="CV473" s="98"/>
      <c r="CW473" s="98"/>
      <c r="CX473" s="98"/>
      <c r="CY473" s="98"/>
      <c r="CZ473" s="98"/>
      <c r="DA473" s="98"/>
      <c r="DB473" s="98"/>
      <c r="DC473" s="98"/>
      <c r="DD473" s="98"/>
      <c r="DE473" s="98"/>
      <c r="DF473" s="98"/>
      <c r="DG473" s="98"/>
      <c r="DH473" s="98"/>
      <c r="DI473" s="98"/>
      <c r="DJ473" s="98"/>
      <c r="DK473" s="98"/>
    </row>
    <row r="474" spans="1:115" s="99" customFormat="1" ht="24">
      <c r="A474" s="97"/>
      <c r="B474" s="59">
        <v>60</v>
      </c>
      <c r="C474" s="525" t="s">
        <v>7115</v>
      </c>
      <c r="D474" s="525" t="s">
        <v>7116</v>
      </c>
      <c r="E474" s="526" t="s">
        <v>7117</v>
      </c>
      <c r="F474" s="526" t="s">
        <v>7118</v>
      </c>
      <c r="G474" s="514" t="s">
        <v>1996</v>
      </c>
      <c r="H474" s="515" t="s">
        <v>2612</v>
      </c>
      <c r="I474" s="263"/>
      <c r="J474" s="517"/>
      <c r="K474" s="518">
        <v>43332</v>
      </c>
      <c r="L474" s="508" t="s">
        <v>7119</v>
      </c>
      <c r="M474" s="97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8"/>
      <c r="CT474" s="98"/>
      <c r="CU474" s="98"/>
      <c r="CV474" s="98"/>
      <c r="CW474" s="98"/>
      <c r="CX474" s="98"/>
      <c r="CY474" s="98"/>
      <c r="CZ474" s="98"/>
      <c r="DA474" s="98"/>
      <c r="DB474" s="98"/>
      <c r="DC474" s="98"/>
      <c r="DD474" s="98"/>
      <c r="DE474" s="98"/>
      <c r="DF474" s="98"/>
      <c r="DG474" s="98"/>
      <c r="DH474" s="98"/>
      <c r="DI474" s="98"/>
      <c r="DJ474" s="98"/>
      <c r="DK474" s="98"/>
    </row>
    <row r="475" spans="1:115" s="99" customFormat="1" ht="24">
      <c r="A475" s="97"/>
      <c r="B475" s="59">
        <v>61</v>
      </c>
      <c r="C475" s="526" t="s">
        <v>5334</v>
      </c>
      <c r="D475" s="527" t="s">
        <v>5335</v>
      </c>
      <c r="E475" s="527" t="s">
        <v>5336</v>
      </c>
      <c r="F475" s="527" t="s">
        <v>5337</v>
      </c>
      <c r="G475" s="514" t="s">
        <v>5338</v>
      </c>
      <c r="H475" s="515" t="s">
        <v>2612</v>
      </c>
      <c r="I475" s="263"/>
      <c r="J475" s="517"/>
      <c r="K475" s="518">
        <v>43347</v>
      </c>
      <c r="L475" s="508" t="s">
        <v>5339</v>
      </c>
      <c r="M475" s="97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8"/>
      <c r="CT475" s="98"/>
      <c r="CU475" s="98"/>
      <c r="CV475" s="98"/>
      <c r="CW475" s="98"/>
      <c r="CX475" s="98"/>
      <c r="CY475" s="98"/>
      <c r="CZ475" s="98"/>
      <c r="DA475" s="98"/>
      <c r="DB475" s="98"/>
      <c r="DC475" s="98"/>
      <c r="DD475" s="98"/>
      <c r="DE475" s="98"/>
      <c r="DF475" s="98"/>
      <c r="DG475" s="98"/>
      <c r="DH475" s="98"/>
      <c r="DI475" s="98"/>
      <c r="DJ475" s="98"/>
      <c r="DK475" s="98"/>
    </row>
    <row r="476" spans="1:115" s="99" customFormat="1" ht="24">
      <c r="A476" s="97"/>
      <c r="B476" s="59">
        <v>62</v>
      </c>
      <c r="C476" s="508" t="s">
        <v>482</v>
      </c>
      <c r="D476" s="508" t="s">
        <v>483</v>
      </c>
      <c r="E476" s="508" t="s">
        <v>484</v>
      </c>
      <c r="F476" s="508" t="s">
        <v>485</v>
      </c>
      <c r="G476" s="514" t="s">
        <v>7120</v>
      </c>
      <c r="H476" s="515" t="s">
        <v>2612</v>
      </c>
      <c r="I476" s="528"/>
      <c r="J476" s="517"/>
      <c r="K476" s="518">
        <v>43175</v>
      </c>
      <c r="L476" s="529" t="s">
        <v>486</v>
      </c>
      <c r="M476" s="97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8"/>
      <c r="CT476" s="98"/>
      <c r="CU476" s="98"/>
      <c r="CV476" s="98"/>
      <c r="CW476" s="98"/>
      <c r="CX476" s="98"/>
      <c r="CY476" s="98"/>
      <c r="CZ476" s="98"/>
      <c r="DA476" s="98"/>
      <c r="DB476" s="98"/>
      <c r="DC476" s="98"/>
      <c r="DD476" s="98"/>
      <c r="DE476" s="98"/>
      <c r="DF476" s="98"/>
      <c r="DG476" s="98"/>
      <c r="DH476" s="98"/>
      <c r="DI476" s="98"/>
      <c r="DJ476" s="98"/>
      <c r="DK476" s="98"/>
    </row>
    <row r="477" spans="1:115" s="99" customFormat="1" ht="24">
      <c r="A477" s="97"/>
      <c r="B477" s="59">
        <v>63</v>
      </c>
      <c r="C477" s="508" t="s">
        <v>487</v>
      </c>
      <c r="D477" s="508" t="s">
        <v>488</v>
      </c>
      <c r="E477" s="508" t="s">
        <v>484</v>
      </c>
      <c r="F477" s="508" t="s">
        <v>489</v>
      </c>
      <c r="G477" s="514" t="s">
        <v>7120</v>
      </c>
      <c r="H477" s="515" t="s">
        <v>2612</v>
      </c>
      <c r="I477" s="528"/>
      <c r="J477" s="517"/>
      <c r="K477" s="518">
        <v>43167</v>
      </c>
      <c r="L477" s="529" t="s">
        <v>490</v>
      </c>
      <c r="M477" s="97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8"/>
      <c r="CT477" s="98"/>
      <c r="CU477" s="98"/>
      <c r="CV477" s="98"/>
      <c r="CW477" s="98"/>
      <c r="CX477" s="98"/>
      <c r="CY477" s="98"/>
      <c r="CZ477" s="98"/>
      <c r="DA477" s="98"/>
      <c r="DB477" s="98"/>
      <c r="DC477" s="98"/>
      <c r="DD477" s="98"/>
      <c r="DE477" s="98"/>
      <c r="DF477" s="98"/>
      <c r="DG477" s="98"/>
      <c r="DH477" s="98"/>
      <c r="DI477" s="98"/>
      <c r="DJ477" s="98"/>
      <c r="DK477" s="98"/>
    </row>
    <row r="478" spans="1:115" s="99" customFormat="1" ht="24">
      <c r="A478" s="97"/>
      <c r="B478" s="59">
        <v>64</v>
      </c>
      <c r="C478" s="508" t="s">
        <v>491</v>
      </c>
      <c r="D478" s="508" t="s">
        <v>492</v>
      </c>
      <c r="E478" s="508" t="s">
        <v>493</v>
      </c>
      <c r="F478" s="508" t="s">
        <v>494</v>
      </c>
      <c r="G478" s="514" t="s">
        <v>7121</v>
      </c>
      <c r="H478" s="515" t="s">
        <v>2612</v>
      </c>
      <c r="I478" s="528"/>
      <c r="J478" s="517"/>
      <c r="K478" s="518">
        <v>43116</v>
      </c>
      <c r="L478" s="529" t="s">
        <v>495</v>
      </c>
      <c r="M478" s="97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8"/>
      <c r="CT478" s="98"/>
      <c r="CU478" s="98"/>
      <c r="CV478" s="98"/>
      <c r="CW478" s="98"/>
      <c r="CX478" s="98"/>
      <c r="CY478" s="98"/>
      <c r="CZ478" s="98"/>
      <c r="DA478" s="98"/>
      <c r="DB478" s="98"/>
      <c r="DC478" s="98"/>
      <c r="DD478" s="98"/>
      <c r="DE478" s="98"/>
      <c r="DF478" s="98"/>
      <c r="DG478" s="98"/>
      <c r="DH478" s="98"/>
      <c r="DI478" s="98"/>
      <c r="DJ478" s="98"/>
      <c r="DK478" s="98"/>
    </row>
    <row r="479" spans="1:115" s="99" customFormat="1" ht="12.75" customHeight="1">
      <c r="A479" s="97"/>
      <c r="B479" s="59">
        <v>65</v>
      </c>
      <c r="C479" s="521" t="s">
        <v>2057</v>
      </c>
      <c r="D479" s="521" t="s">
        <v>2054</v>
      </c>
      <c r="E479" s="521" t="s">
        <v>2055</v>
      </c>
      <c r="F479" s="521" t="s">
        <v>2056</v>
      </c>
      <c r="G479" s="530" t="s">
        <v>2058</v>
      </c>
      <c r="H479" s="531" t="s">
        <v>2612</v>
      </c>
      <c r="I479" s="532"/>
      <c r="J479" s="531"/>
      <c r="K479" s="533">
        <v>43187</v>
      </c>
      <c r="L479" s="521" t="s">
        <v>2230</v>
      </c>
      <c r="M479" s="97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8"/>
      <c r="CT479" s="98"/>
      <c r="CU479" s="98"/>
      <c r="CV479" s="98"/>
      <c r="CW479" s="98"/>
      <c r="CX479" s="98"/>
      <c r="CY479" s="98"/>
      <c r="CZ479" s="98"/>
      <c r="DA479" s="98"/>
      <c r="DB479" s="98"/>
      <c r="DC479" s="98"/>
      <c r="DD479" s="98"/>
      <c r="DE479" s="98"/>
      <c r="DF479" s="98"/>
      <c r="DG479" s="98"/>
      <c r="DH479" s="98"/>
      <c r="DI479" s="98"/>
      <c r="DJ479" s="98"/>
      <c r="DK479" s="98"/>
    </row>
    <row r="480" spans="1:115" s="99" customFormat="1" ht="12.75">
      <c r="A480" s="97"/>
      <c r="B480" s="59">
        <v>66</v>
      </c>
      <c r="C480" s="523"/>
      <c r="D480" s="523"/>
      <c r="E480" s="523"/>
      <c r="F480" s="523"/>
      <c r="G480" s="534"/>
      <c r="H480" s="535"/>
      <c r="I480" s="536"/>
      <c r="J480" s="535"/>
      <c r="K480" s="537"/>
      <c r="L480" s="523"/>
      <c r="M480" s="97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  <c r="DF480" s="98"/>
      <c r="DG480" s="98"/>
      <c r="DH480" s="98"/>
      <c r="DI480" s="98"/>
      <c r="DJ480" s="98"/>
      <c r="DK480" s="98"/>
    </row>
    <row r="481" spans="1:115" s="99" customFormat="1" ht="36">
      <c r="A481" s="97"/>
      <c r="B481" s="59">
        <v>67</v>
      </c>
      <c r="C481" s="508" t="s">
        <v>2059</v>
      </c>
      <c r="D481" s="508" t="s">
        <v>2060</v>
      </c>
      <c r="E481" s="508" t="s">
        <v>2061</v>
      </c>
      <c r="F481" s="508" t="s">
        <v>2062</v>
      </c>
      <c r="G481" s="514" t="s">
        <v>2063</v>
      </c>
      <c r="H481" s="515" t="s">
        <v>2612</v>
      </c>
      <c r="I481" s="528"/>
      <c r="J481" s="517"/>
      <c r="K481" s="518">
        <v>43176</v>
      </c>
      <c r="L481" s="538" t="s">
        <v>2231</v>
      </c>
      <c r="M481" s="97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  <c r="DF481" s="98"/>
      <c r="DG481" s="98"/>
      <c r="DH481" s="98"/>
      <c r="DI481" s="98"/>
      <c r="DJ481" s="98"/>
      <c r="DK481" s="98"/>
    </row>
    <row r="482" spans="1:115" s="99" customFormat="1" ht="36">
      <c r="A482" s="97"/>
      <c r="B482" s="59">
        <v>68</v>
      </c>
      <c r="C482" s="508" t="s">
        <v>2064</v>
      </c>
      <c r="D482" s="508" t="s">
        <v>2065</v>
      </c>
      <c r="E482" s="508" t="s">
        <v>2066</v>
      </c>
      <c r="F482" s="508" t="s">
        <v>2067</v>
      </c>
      <c r="G482" s="514" t="s">
        <v>2063</v>
      </c>
      <c r="H482" s="515" t="s">
        <v>2612</v>
      </c>
      <c r="I482" s="528"/>
      <c r="J482" s="517"/>
      <c r="K482" s="518">
        <v>43166</v>
      </c>
      <c r="L482" s="529" t="s">
        <v>2232</v>
      </c>
      <c r="M482" s="97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  <c r="DF482" s="98"/>
      <c r="DG482" s="98"/>
      <c r="DH482" s="98"/>
      <c r="DI482" s="98"/>
      <c r="DJ482" s="98"/>
      <c r="DK482" s="98"/>
    </row>
    <row r="483" spans="1:115" s="99" customFormat="1" ht="36">
      <c r="A483" s="97"/>
      <c r="B483" s="59">
        <v>69</v>
      </c>
      <c r="C483" s="508" t="s">
        <v>2068</v>
      </c>
      <c r="D483" s="508" t="s">
        <v>2069</v>
      </c>
      <c r="E483" s="508" t="s">
        <v>2070</v>
      </c>
      <c r="F483" s="508" t="s">
        <v>2071</v>
      </c>
      <c r="G483" s="514" t="s">
        <v>2037</v>
      </c>
      <c r="H483" s="515" t="s">
        <v>2612</v>
      </c>
      <c r="I483" s="528"/>
      <c r="J483" s="517"/>
      <c r="K483" s="518">
        <v>43176</v>
      </c>
      <c r="L483" s="529" t="s">
        <v>2233</v>
      </c>
      <c r="M483" s="97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8"/>
      <c r="CT483" s="98"/>
      <c r="CU483" s="98"/>
      <c r="CV483" s="98"/>
      <c r="CW483" s="98"/>
      <c r="CX483" s="98"/>
      <c r="CY483" s="98"/>
      <c r="CZ483" s="98"/>
      <c r="DA483" s="98"/>
      <c r="DB483" s="98"/>
      <c r="DC483" s="98"/>
      <c r="DD483" s="98"/>
      <c r="DE483" s="98"/>
      <c r="DF483" s="98"/>
      <c r="DG483" s="98"/>
      <c r="DH483" s="98"/>
      <c r="DI483" s="98"/>
      <c r="DJ483" s="98"/>
      <c r="DK483" s="98"/>
    </row>
    <row r="484" spans="1:115" s="99" customFormat="1" ht="12.75" customHeight="1">
      <c r="A484" s="97"/>
      <c r="B484" s="59">
        <v>70</v>
      </c>
      <c r="C484" s="508" t="s">
        <v>2072</v>
      </c>
      <c r="D484" s="508" t="s">
        <v>2073</v>
      </c>
      <c r="E484" s="508" t="s">
        <v>2074</v>
      </c>
      <c r="F484" s="508" t="s">
        <v>2075</v>
      </c>
      <c r="G484" s="514" t="s">
        <v>2076</v>
      </c>
      <c r="H484" s="515" t="s">
        <v>2612</v>
      </c>
      <c r="I484" s="528"/>
      <c r="J484" s="517"/>
      <c r="K484" s="518">
        <v>43119</v>
      </c>
      <c r="L484" s="529" t="s">
        <v>2234</v>
      </c>
      <c r="M484" s="97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8"/>
      <c r="CT484" s="98"/>
      <c r="CU484" s="98"/>
      <c r="CV484" s="98"/>
      <c r="CW484" s="98"/>
      <c r="CX484" s="98"/>
      <c r="CY484" s="98"/>
      <c r="CZ484" s="98"/>
      <c r="DA484" s="98"/>
      <c r="DB484" s="98"/>
      <c r="DC484" s="98"/>
      <c r="DD484" s="98"/>
      <c r="DE484" s="98"/>
      <c r="DF484" s="98"/>
      <c r="DG484" s="98"/>
      <c r="DH484" s="98"/>
      <c r="DI484" s="98"/>
      <c r="DJ484" s="98"/>
      <c r="DK484" s="98"/>
    </row>
    <row r="485" spans="1:115" s="99" customFormat="1" ht="12.75" customHeight="1">
      <c r="A485" s="97"/>
      <c r="B485" s="59">
        <v>71</v>
      </c>
      <c r="C485" s="508" t="s">
        <v>2077</v>
      </c>
      <c r="D485" s="508" t="s">
        <v>2078</v>
      </c>
      <c r="E485" s="508" t="s">
        <v>2079</v>
      </c>
      <c r="F485" s="508" t="s">
        <v>2080</v>
      </c>
      <c r="G485" s="514" t="s">
        <v>7122</v>
      </c>
      <c r="H485" s="515" t="s">
        <v>2612</v>
      </c>
      <c r="I485" s="528"/>
      <c r="J485" s="517"/>
      <c r="K485" s="518">
        <v>43137</v>
      </c>
      <c r="L485" s="529" t="s">
        <v>2235</v>
      </c>
      <c r="M485" s="97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8"/>
      <c r="CT485" s="98"/>
      <c r="CU485" s="98"/>
      <c r="CV485" s="98"/>
      <c r="CW485" s="98"/>
      <c r="CX485" s="98"/>
      <c r="CY485" s="98"/>
      <c r="CZ485" s="98"/>
      <c r="DA485" s="98"/>
      <c r="DB485" s="98"/>
      <c r="DC485" s="98"/>
      <c r="DD485" s="98"/>
      <c r="DE485" s="98"/>
      <c r="DF485" s="98"/>
      <c r="DG485" s="98"/>
      <c r="DH485" s="98"/>
      <c r="DI485" s="98"/>
      <c r="DJ485" s="98"/>
      <c r="DK485" s="98"/>
    </row>
    <row r="486" spans="1:115" s="99" customFormat="1" ht="36">
      <c r="A486" s="97"/>
      <c r="B486" s="59">
        <v>72</v>
      </c>
      <c r="C486" s="508" t="s">
        <v>2081</v>
      </c>
      <c r="D486" s="508" t="s">
        <v>2082</v>
      </c>
      <c r="E486" s="521" t="s">
        <v>2083</v>
      </c>
      <c r="F486" s="521" t="s">
        <v>2084</v>
      </c>
      <c r="G486" s="514" t="s">
        <v>2085</v>
      </c>
      <c r="H486" s="515" t="s">
        <v>2612</v>
      </c>
      <c r="I486" s="528"/>
      <c r="J486" s="517"/>
      <c r="K486" s="518">
        <v>43179</v>
      </c>
      <c r="L486" s="529" t="s">
        <v>2236</v>
      </c>
      <c r="M486" s="97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8"/>
      <c r="CT486" s="98"/>
      <c r="CU486" s="98"/>
      <c r="CV486" s="98"/>
      <c r="CW486" s="98"/>
      <c r="CX486" s="98"/>
      <c r="CY486" s="98"/>
      <c r="CZ486" s="98"/>
      <c r="DA486" s="98"/>
      <c r="DB486" s="98"/>
      <c r="DC486" s="98"/>
      <c r="DD486" s="98"/>
      <c r="DE486" s="98"/>
      <c r="DF486" s="98"/>
      <c r="DG486" s="98"/>
      <c r="DH486" s="98"/>
      <c r="DI486" s="98"/>
      <c r="DJ486" s="98"/>
      <c r="DK486" s="98"/>
    </row>
    <row r="487" spans="1:115" s="99" customFormat="1" ht="36">
      <c r="A487" s="97"/>
      <c r="B487" s="59">
        <v>73</v>
      </c>
      <c r="C487" s="508" t="s">
        <v>2086</v>
      </c>
      <c r="D487" s="508" t="s">
        <v>2087</v>
      </c>
      <c r="E487" s="522"/>
      <c r="F487" s="522"/>
      <c r="G487" s="514" t="s">
        <v>2085</v>
      </c>
      <c r="H487" s="515" t="s">
        <v>2612</v>
      </c>
      <c r="I487" s="528"/>
      <c r="J487" s="517"/>
      <c r="K487" s="518">
        <v>43179</v>
      </c>
      <c r="L487" s="529" t="s">
        <v>2237</v>
      </c>
      <c r="M487" s="97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8"/>
      <c r="CT487" s="98"/>
      <c r="CU487" s="98"/>
      <c r="CV487" s="98"/>
      <c r="CW487" s="98"/>
      <c r="CX487" s="98"/>
      <c r="CY487" s="98"/>
      <c r="CZ487" s="98"/>
      <c r="DA487" s="98"/>
      <c r="DB487" s="98"/>
      <c r="DC487" s="98"/>
      <c r="DD487" s="98"/>
      <c r="DE487" s="98"/>
      <c r="DF487" s="98"/>
      <c r="DG487" s="98"/>
      <c r="DH487" s="98"/>
      <c r="DI487" s="98"/>
      <c r="DJ487" s="98"/>
      <c r="DK487" s="98"/>
    </row>
    <row r="488" spans="1:115" s="99" customFormat="1" ht="36">
      <c r="A488" s="97"/>
      <c r="B488" s="59">
        <v>74</v>
      </c>
      <c r="C488" s="508" t="s">
        <v>2088</v>
      </c>
      <c r="D488" s="508" t="s">
        <v>2082</v>
      </c>
      <c r="E488" s="523"/>
      <c r="F488" s="523"/>
      <c r="G488" s="514" t="s">
        <v>2085</v>
      </c>
      <c r="H488" s="515" t="s">
        <v>2612</v>
      </c>
      <c r="I488" s="528"/>
      <c r="J488" s="517"/>
      <c r="K488" s="518">
        <v>43179</v>
      </c>
      <c r="L488" s="529" t="s">
        <v>2238</v>
      </c>
      <c r="M488" s="97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8"/>
      <c r="CT488" s="98"/>
      <c r="CU488" s="98"/>
      <c r="CV488" s="98"/>
      <c r="CW488" s="98"/>
      <c r="CX488" s="98"/>
      <c r="CY488" s="98"/>
      <c r="CZ488" s="98"/>
      <c r="DA488" s="98"/>
      <c r="DB488" s="98"/>
      <c r="DC488" s="98"/>
      <c r="DD488" s="98"/>
      <c r="DE488" s="98"/>
      <c r="DF488" s="98"/>
      <c r="DG488" s="98"/>
      <c r="DH488" s="98"/>
      <c r="DI488" s="98"/>
      <c r="DJ488" s="98"/>
      <c r="DK488" s="98"/>
    </row>
    <row r="489" spans="1:115" s="99" customFormat="1" ht="36">
      <c r="A489" s="97"/>
      <c r="B489" s="59">
        <v>75</v>
      </c>
      <c r="C489" s="508" t="s">
        <v>1930</v>
      </c>
      <c r="D489" s="508" t="s">
        <v>7123</v>
      </c>
      <c r="E489" s="508" t="s">
        <v>7124</v>
      </c>
      <c r="F489" s="508" t="s">
        <v>7125</v>
      </c>
      <c r="G489" s="514" t="s">
        <v>7126</v>
      </c>
      <c r="H489" s="515" t="s">
        <v>2612</v>
      </c>
      <c r="I489" s="528"/>
      <c r="J489" s="517"/>
      <c r="K489" s="518">
        <v>43179</v>
      </c>
      <c r="L489" s="529" t="s">
        <v>7127</v>
      </c>
      <c r="M489" s="97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8"/>
      <c r="CT489" s="98"/>
      <c r="CU489" s="98"/>
      <c r="CV489" s="98"/>
      <c r="CW489" s="98"/>
      <c r="CX489" s="98"/>
      <c r="CY489" s="98"/>
      <c r="CZ489" s="98"/>
      <c r="DA489" s="98"/>
      <c r="DB489" s="98"/>
      <c r="DC489" s="98"/>
      <c r="DD489" s="98"/>
      <c r="DE489" s="98"/>
      <c r="DF489" s="98"/>
      <c r="DG489" s="98"/>
      <c r="DH489" s="98"/>
      <c r="DI489" s="98"/>
      <c r="DJ489" s="98"/>
      <c r="DK489" s="98"/>
    </row>
    <row r="490" spans="1:115" s="99" customFormat="1" ht="12.75" customHeight="1">
      <c r="A490" s="97"/>
      <c r="B490" s="59">
        <v>76</v>
      </c>
      <c r="C490" s="508"/>
      <c r="D490" s="508"/>
      <c r="E490" s="521" t="s">
        <v>7128</v>
      </c>
      <c r="F490" s="521" t="s">
        <v>7129</v>
      </c>
      <c r="G490" s="514"/>
      <c r="H490" s="515"/>
      <c r="I490" s="528"/>
      <c r="J490" s="517"/>
      <c r="K490" s="518"/>
      <c r="L490" s="529"/>
      <c r="M490" s="97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8"/>
      <c r="DF490" s="98"/>
      <c r="DG490" s="98"/>
      <c r="DH490" s="98"/>
      <c r="DI490" s="98"/>
      <c r="DJ490" s="98"/>
      <c r="DK490" s="98"/>
    </row>
    <row r="491" spans="1:115" s="99" customFormat="1" ht="36">
      <c r="A491" s="97"/>
      <c r="B491" s="59">
        <v>77</v>
      </c>
      <c r="C491" s="508" t="s">
        <v>600</v>
      </c>
      <c r="D491" s="508" t="s">
        <v>2089</v>
      </c>
      <c r="E491" s="522"/>
      <c r="F491" s="522"/>
      <c r="G491" s="514" t="s">
        <v>2090</v>
      </c>
      <c r="H491" s="515"/>
      <c r="I491" s="528"/>
      <c r="J491" s="517" t="s">
        <v>2612</v>
      </c>
      <c r="K491" s="518">
        <v>43175</v>
      </c>
      <c r="L491" s="529" t="s">
        <v>2239</v>
      </c>
      <c r="M491" s="97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8"/>
      <c r="CT491" s="98"/>
      <c r="CU491" s="98"/>
      <c r="CV491" s="98"/>
      <c r="CW491" s="98"/>
      <c r="CX491" s="98"/>
      <c r="CY491" s="98"/>
      <c r="CZ491" s="98"/>
      <c r="DA491" s="98"/>
      <c r="DB491" s="98"/>
      <c r="DC491" s="98"/>
      <c r="DD491" s="98"/>
      <c r="DE491" s="98"/>
      <c r="DF491" s="98"/>
      <c r="DG491" s="98"/>
      <c r="DH491" s="98"/>
      <c r="DI491" s="98"/>
      <c r="DJ491" s="98"/>
      <c r="DK491" s="98"/>
    </row>
    <row r="492" spans="1:115" s="99" customFormat="1" ht="36">
      <c r="A492" s="97"/>
      <c r="B492" s="59">
        <v>78</v>
      </c>
      <c r="C492" s="508" t="s">
        <v>2091</v>
      </c>
      <c r="D492" s="508" t="s">
        <v>2092</v>
      </c>
      <c r="E492" s="522"/>
      <c r="F492" s="522"/>
      <c r="G492" s="514" t="s">
        <v>479</v>
      </c>
      <c r="H492" s="515"/>
      <c r="I492" s="528"/>
      <c r="J492" s="517" t="s">
        <v>2612</v>
      </c>
      <c r="K492" s="518">
        <v>43175</v>
      </c>
      <c r="L492" s="529" t="s">
        <v>2240</v>
      </c>
      <c r="M492" s="97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  <c r="DF492" s="98"/>
      <c r="DG492" s="98"/>
      <c r="DH492" s="98"/>
      <c r="DI492" s="98"/>
      <c r="DJ492" s="98"/>
      <c r="DK492" s="98"/>
    </row>
    <row r="493" spans="1:115" s="99" customFormat="1" ht="12.75">
      <c r="A493" s="97"/>
      <c r="B493" s="59">
        <v>79</v>
      </c>
      <c r="C493" s="508"/>
      <c r="D493" s="508"/>
      <c r="E493" s="523"/>
      <c r="F493" s="523"/>
      <c r="G493" s="514"/>
      <c r="H493" s="515"/>
      <c r="I493" s="528"/>
      <c r="J493" s="517"/>
      <c r="K493" s="518"/>
      <c r="L493" s="529"/>
      <c r="M493" s="97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8"/>
      <c r="CT493" s="98"/>
      <c r="CU493" s="98"/>
      <c r="CV493" s="98"/>
      <c r="CW493" s="98"/>
      <c r="CX493" s="98"/>
      <c r="CY493" s="98"/>
      <c r="CZ493" s="98"/>
      <c r="DA493" s="98"/>
      <c r="DB493" s="98"/>
      <c r="DC493" s="98"/>
      <c r="DD493" s="98"/>
      <c r="DE493" s="98"/>
      <c r="DF493" s="98"/>
      <c r="DG493" s="98"/>
      <c r="DH493" s="98"/>
      <c r="DI493" s="98"/>
      <c r="DJ493" s="98"/>
      <c r="DK493" s="98"/>
    </row>
    <row r="494" spans="1:115" s="99" customFormat="1" ht="36">
      <c r="A494" s="97"/>
      <c r="B494" s="59">
        <v>80</v>
      </c>
      <c r="C494" s="508" t="s">
        <v>2093</v>
      </c>
      <c r="D494" s="508" t="s">
        <v>2094</v>
      </c>
      <c r="E494" s="508" t="s">
        <v>2095</v>
      </c>
      <c r="F494" s="508" t="s">
        <v>2531</v>
      </c>
      <c r="G494" s="514" t="s">
        <v>2096</v>
      </c>
      <c r="H494" s="515" t="s">
        <v>2612</v>
      </c>
      <c r="I494" s="528"/>
      <c r="J494" s="517"/>
      <c r="K494" s="518">
        <v>42892</v>
      </c>
      <c r="L494" s="529" t="s">
        <v>2241</v>
      </c>
      <c r="M494" s="97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  <c r="DH494" s="98"/>
      <c r="DI494" s="98"/>
      <c r="DJ494" s="98"/>
      <c r="DK494" s="98"/>
    </row>
    <row r="495" spans="1:115" s="99" customFormat="1" ht="12.75" customHeight="1">
      <c r="A495" s="97"/>
      <c r="B495" s="59">
        <v>81</v>
      </c>
      <c r="C495" s="508" t="s">
        <v>2093</v>
      </c>
      <c r="D495" s="508" t="s">
        <v>2094</v>
      </c>
      <c r="E495" s="508" t="s">
        <v>2097</v>
      </c>
      <c r="F495" s="508" t="s">
        <v>2532</v>
      </c>
      <c r="G495" s="514" t="s">
        <v>2099</v>
      </c>
      <c r="H495" s="515" t="s">
        <v>2612</v>
      </c>
      <c r="I495" s="528"/>
      <c r="J495" s="517"/>
      <c r="K495" s="518">
        <v>42892</v>
      </c>
      <c r="L495" s="529" t="s">
        <v>2098</v>
      </c>
      <c r="M495" s="97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8"/>
      <c r="CT495" s="98"/>
      <c r="CU495" s="98"/>
      <c r="CV495" s="98"/>
      <c r="CW495" s="98"/>
      <c r="CX495" s="98"/>
      <c r="CY495" s="98"/>
      <c r="CZ495" s="98"/>
      <c r="DA495" s="98"/>
      <c r="DB495" s="98"/>
      <c r="DC495" s="98"/>
      <c r="DD495" s="98"/>
      <c r="DE495" s="98"/>
      <c r="DF495" s="98"/>
      <c r="DG495" s="98"/>
      <c r="DH495" s="98"/>
      <c r="DI495" s="98"/>
      <c r="DJ495" s="98"/>
      <c r="DK495" s="98"/>
    </row>
    <row r="496" spans="1:115" s="99" customFormat="1" ht="12.75" customHeight="1">
      <c r="A496" s="97"/>
      <c r="B496" s="59">
        <v>82</v>
      </c>
      <c r="C496" s="508" t="s">
        <v>2100</v>
      </c>
      <c r="D496" s="508" t="s">
        <v>2101</v>
      </c>
      <c r="E496" s="508" t="s">
        <v>2102</v>
      </c>
      <c r="F496" s="508" t="s">
        <v>2533</v>
      </c>
      <c r="G496" s="514" t="s">
        <v>479</v>
      </c>
      <c r="H496" s="515" t="s">
        <v>2612</v>
      </c>
      <c r="I496" s="528"/>
      <c r="J496" s="517"/>
      <c r="K496" s="518">
        <v>43165</v>
      </c>
      <c r="L496" s="529" t="s">
        <v>2103</v>
      </c>
      <c r="M496" s="97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8"/>
      <c r="CT496" s="98"/>
      <c r="CU496" s="98"/>
      <c r="CV496" s="98"/>
      <c r="CW496" s="98"/>
      <c r="CX496" s="98"/>
      <c r="CY496" s="98"/>
      <c r="CZ496" s="98"/>
      <c r="DA496" s="98"/>
      <c r="DB496" s="98"/>
      <c r="DC496" s="98"/>
      <c r="DD496" s="98"/>
      <c r="DE496" s="98"/>
      <c r="DF496" s="98"/>
      <c r="DG496" s="98"/>
      <c r="DH496" s="98"/>
      <c r="DI496" s="98"/>
      <c r="DJ496" s="98"/>
      <c r="DK496" s="98"/>
    </row>
    <row r="497" spans="1:115" s="99" customFormat="1" ht="36">
      <c r="A497" s="97"/>
      <c r="B497" s="59">
        <v>83</v>
      </c>
      <c r="C497" s="508" t="s">
        <v>2104</v>
      </c>
      <c r="D497" s="508" t="s">
        <v>2101</v>
      </c>
      <c r="E497" s="508" t="s">
        <v>2105</v>
      </c>
      <c r="F497" s="508" t="s">
        <v>2534</v>
      </c>
      <c r="G497" s="514" t="s">
        <v>2107</v>
      </c>
      <c r="H497" s="515" t="s">
        <v>2612</v>
      </c>
      <c r="I497" s="528"/>
      <c r="J497" s="517"/>
      <c r="K497" s="518">
        <v>43165</v>
      </c>
      <c r="L497" s="529" t="s">
        <v>2106</v>
      </c>
      <c r="M497" s="97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8"/>
      <c r="CT497" s="98"/>
      <c r="CU497" s="98"/>
      <c r="CV497" s="98"/>
      <c r="CW497" s="98"/>
      <c r="CX497" s="98"/>
      <c r="CY497" s="98"/>
      <c r="CZ497" s="98"/>
      <c r="DA497" s="98"/>
      <c r="DB497" s="98"/>
      <c r="DC497" s="98"/>
      <c r="DD497" s="98"/>
      <c r="DE497" s="98"/>
      <c r="DF497" s="98"/>
      <c r="DG497" s="98"/>
      <c r="DH497" s="98"/>
      <c r="DI497" s="98"/>
      <c r="DJ497" s="98"/>
      <c r="DK497" s="98"/>
    </row>
    <row r="498" spans="1:115" s="99" customFormat="1" ht="36">
      <c r="A498" s="97"/>
      <c r="B498" s="59">
        <v>84</v>
      </c>
      <c r="C498" s="508" t="s">
        <v>2108</v>
      </c>
      <c r="D498" s="508" t="s">
        <v>2109</v>
      </c>
      <c r="E498" s="508" t="s">
        <v>2110</v>
      </c>
      <c r="F498" s="508" t="s">
        <v>2111</v>
      </c>
      <c r="G498" s="514" t="s">
        <v>2535</v>
      </c>
      <c r="H498" s="515"/>
      <c r="I498" s="528"/>
      <c r="J498" s="517" t="s">
        <v>2612</v>
      </c>
      <c r="K498" s="518">
        <v>43104</v>
      </c>
      <c r="L498" s="529" t="s">
        <v>2242</v>
      </c>
      <c r="M498" s="97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8"/>
      <c r="CT498" s="98"/>
      <c r="CU498" s="98"/>
      <c r="CV498" s="98"/>
      <c r="CW498" s="98"/>
      <c r="CX498" s="98"/>
      <c r="CY498" s="98"/>
      <c r="CZ498" s="98"/>
      <c r="DA498" s="98"/>
      <c r="DB498" s="98"/>
      <c r="DC498" s="98"/>
      <c r="DD498" s="98"/>
      <c r="DE498" s="98"/>
      <c r="DF498" s="98"/>
      <c r="DG498" s="98"/>
      <c r="DH498" s="98"/>
      <c r="DI498" s="98"/>
      <c r="DJ498" s="98"/>
      <c r="DK498" s="98"/>
    </row>
    <row r="499" spans="1:115" s="99" customFormat="1" ht="36">
      <c r="A499" s="97"/>
      <c r="B499" s="59">
        <v>85</v>
      </c>
      <c r="C499" s="508" t="s">
        <v>2108</v>
      </c>
      <c r="D499" s="508" t="s">
        <v>2109</v>
      </c>
      <c r="E499" s="508" t="s">
        <v>2112</v>
      </c>
      <c r="F499" s="508" t="s">
        <v>2113</v>
      </c>
      <c r="G499" s="514" t="s">
        <v>2114</v>
      </c>
      <c r="H499" s="515"/>
      <c r="I499" s="528"/>
      <c r="J499" s="517" t="s">
        <v>2612</v>
      </c>
      <c r="K499" s="518">
        <v>43104</v>
      </c>
      <c r="L499" s="529" t="s">
        <v>2243</v>
      </c>
      <c r="M499" s="97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8"/>
      <c r="CT499" s="98"/>
      <c r="CU499" s="98"/>
      <c r="CV499" s="98"/>
      <c r="CW499" s="98"/>
      <c r="CX499" s="98"/>
      <c r="CY499" s="98"/>
      <c r="CZ499" s="98"/>
      <c r="DA499" s="98"/>
      <c r="DB499" s="98"/>
      <c r="DC499" s="98"/>
      <c r="DD499" s="98"/>
      <c r="DE499" s="98"/>
      <c r="DF499" s="98"/>
      <c r="DG499" s="98"/>
      <c r="DH499" s="98"/>
      <c r="DI499" s="98"/>
      <c r="DJ499" s="98"/>
      <c r="DK499" s="98"/>
    </row>
    <row r="500" spans="1:115" s="99" customFormat="1" ht="36">
      <c r="A500" s="97"/>
      <c r="B500" s="59">
        <v>86</v>
      </c>
      <c r="C500" s="508" t="s">
        <v>2115</v>
      </c>
      <c r="D500" s="508" t="s">
        <v>2116</v>
      </c>
      <c r="E500" s="508" t="s">
        <v>2117</v>
      </c>
      <c r="F500" s="508" t="s">
        <v>2118</v>
      </c>
      <c r="G500" s="514" t="s">
        <v>2536</v>
      </c>
      <c r="H500" s="515" t="s">
        <v>2612</v>
      </c>
      <c r="I500" s="528"/>
      <c r="J500" s="517"/>
      <c r="K500" s="518">
        <v>43111</v>
      </c>
      <c r="L500" s="529" t="s">
        <v>2244</v>
      </c>
      <c r="M500" s="97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8"/>
      <c r="CT500" s="98"/>
      <c r="CU500" s="98"/>
      <c r="CV500" s="98"/>
      <c r="CW500" s="98"/>
      <c r="CX500" s="98"/>
      <c r="CY500" s="98"/>
      <c r="CZ500" s="98"/>
      <c r="DA500" s="98"/>
      <c r="DB500" s="98"/>
      <c r="DC500" s="98"/>
      <c r="DD500" s="98"/>
      <c r="DE500" s="98"/>
      <c r="DF500" s="98"/>
      <c r="DG500" s="98"/>
      <c r="DH500" s="98"/>
      <c r="DI500" s="98"/>
      <c r="DJ500" s="98"/>
      <c r="DK500" s="98"/>
    </row>
    <row r="501" spans="1:115" s="99" customFormat="1" ht="36">
      <c r="A501" s="97"/>
      <c r="B501" s="59">
        <v>87</v>
      </c>
      <c r="C501" s="508" t="s">
        <v>2119</v>
      </c>
      <c r="D501" s="508" t="s">
        <v>2120</v>
      </c>
      <c r="E501" s="508" t="s">
        <v>2121</v>
      </c>
      <c r="F501" s="508" t="s">
        <v>2122</v>
      </c>
      <c r="G501" s="514" t="s">
        <v>2123</v>
      </c>
      <c r="H501" s="515"/>
      <c r="I501" s="528"/>
      <c r="J501" s="517" t="s">
        <v>2612</v>
      </c>
      <c r="K501" s="518">
        <v>43235</v>
      </c>
      <c r="L501" s="529" t="s">
        <v>2245</v>
      </c>
      <c r="M501" s="97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8"/>
      <c r="CT501" s="98"/>
      <c r="CU501" s="98"/>
      <c r="CV501" s="98"/>
      <c r="CW501" s="98"/>
      <c r="CX501" s="98"/>
      <c r="CY501" s="98"/>
      <c r="CZ501" s="98"/>
      <c r="DA501" s="98"/>
      <c r="DB501" s="98"/>
      <c r="DC501" s="98"/>
      <c r="DD501" s="98"/>
      <c r="DE501" s="98"/>
      <c r="DF501" s="98"/>
      <c r="DG501" s="98"/>
      <c r="DH501" s="98"/>
      <c r="DI501" s="98"/>
      <c r="DJ501" s="98"/>
      <c r="DK501" s="98"/>
    </row>
    <row r="502" spans="1:115" s="99" customFormat="1" ht="36">
      <c r="A502" s="97"/>
      <c r="B502" s="59">
        <v>88</v>
      </c>
      <c r="C502" s="508" t="s">
        <v>2124</v>
      </c>
      <c r="D502" s="508" t="s">
        <v>2120</v>
      </c>
      <c r="E502" s="508" t="s">
        <v>2125</v>
      </c>
      <c r="F502" s="508" t="s">
        <v>2126</v>
      </c>
      <c r="G502" s="514" t="s">
        <v>2127</v>
      </c>
      <c r="H502" s="515" t="s">
        <v>2612</v>
      </c>
      <c r="I502" s="528"/>
      <c r="J502" s="517"/>
      <c r="K502" s="518">
        <v>43118</v>
      </c>
      <c r="L502" s="529" t="s">
        <v>2246</v>
      </c>
      <c r="M502" s="97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8"/>
      <c r="CT502" s="98"/>
      <c r="CU502" s="98"/>
      <c r="CV502" s="98"/>
      <c r="CW502" s="98"/>
      <c r="CX502" s="98"/>
      <c r="CY502" s="98"/>
      <c r="CZ502" s="98"/>
      <c r="DA502" s="98"/>
      <c r="DB502" s="98"/>
      <c r="DC502" s="98"/>
      <c r="DD502" s="98"/>
      <c r="DE502" s="98"/>
      <c r="DF502" s="98"/>
      <c r="DG502" s="98"/>
      <c r="DH502" s="98"/>
      <c r="DI502" s="98"/>
      <c r="DJ502" s="98"/>
      <c r="DK502" s="98"/>
    </row>
    <row r="503" spans="1:115" s="99" customFormat="1" ht="36">
      <c r="A503" s="97"/>
      <c r="B503" s="59">
        <v>89</v>
      </c>
      <c r="C503" s="508" t="s">
        <v>2128</v>
      </c>
      <c r="D503" s="508" t="s">
        <v>2065</v>
      </c>
      <c r="E503" s="508" t="s">
        <v>2129</v>
      </c>
      <c r="F503" s="508" t="s">
        <v>2130</v>
      </c>
      <c r="G503" s="514" t="s">
        <v>2131</v>
      </c>
      <c r="H503" s="515"/>
      <c r="I503" s="528"/>
      <c r="J503" s="517" t="s">
        <v>2612</v>
      </c>
      <c r="K503" s="518">
        <v>43175</v>
      </c>
      <c r="L503" s="529" t="s">
        <v>2247</v>
      </c>
      <c r="M503" s="97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98"/>
    </row>
    <row r="504" spans="1:115" s="99" customFormat="1" ht="12.75" customHeight="1">
      <c r="A504" s="97"/>
      <c r="B504" s="59">
        <v>90</v>
      </c>
      <c r="C504" s="508" t="s">
        <v>2132</v>
      </c>
      <c r="D504" s="508" t="s">
        <v>2092</v>
      </c>
      <c r="E504" s="508" t="s">
        <v>2133</v>
      </c>
      <c r="F504" s="508" t="s">
        <v>2134</v>
      </c>
      <c r="G504" s="514" t="s">
        <v>2135</v>
      </c>
      <c r="H504" s="515"/>
      <c r="I504" s="528"/>
      <c r="J504" s="517" t="s">
        <v>2612</v>
      </c>
      <c r="K504" s="518">
        <v>43174</v>
      </c>
      <c r="L504" s="529" t="s">
        <v>2248</v>
      </c>
      <c r="M504" s="97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8"/>
      <c r="CT504" s="98"/>
      <c r="CU504" s="98"/>
      <c r="CV504" s="98"/>
      <c r="CW504" s="98"/>
      <c r="CX504" s="98"/>
      <c r="CY504" s="98"/>
      <c r="CZ504" s="98"/>
      <c r="DA504" s="98"/>
      <c r="DB504" s="98"/>
      <c r="DC504" s="98"/>
      <c r="DD504" s="98"/>
      <c r="DE504" s="98"/>
      <c r="DF504" s="98"/>
      <c r="DG504" s="98"/>
      <c r="DH504" s="98"/>
      <c r="DI504" s="98"/>
      <c r="DJ504" s="98"/>
      <c r="DK504" s="98"/>
    </row>
    <row r="505" spans="1:115" s="99" customFormat="1" ht="12.75" customHeight="1">
      <c r="A505" s="97"/>
      <c r="B505" s="59">
        <v>91</v>
      </c>
      <c r="C505" s="508" t="s">
        <v>2136</v>
      </c>
      <c r="D505" s="508" t="s">
        <v>2137</v>
      </c>
      <c r="E505" s="508" t="s">
        <v>2138</v>
      </c>
      <c r="F505" s="508" t="s">
        <v>2139</v>
      </c>
      <c r="G505" s="514" t="s">
        <v>2135</v>
      </c>
      <c r="H505" s="515" t="s">
        <v>2612</v>
      </c>
      <c r="I505" s="528"/>
      <c r="J505" s="517"/>
      <c r="K505" s="518">
        <v>43174</v>
      </c>
      <c r="L505" s="529" t="s">
        <v>2249</v>
      </c>
      <c r="M505" s="97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8"/>
      <c r="CT505" s="98"/>
      <c r="CU505" s="98"/>
      <c r="CV505" s="98"/>
      <c r="CW505" s="98"/>
      <c r="CX505" s="98"/>
      <c r="CY505" s="98"/>
      <c r="CZ505" s="98"/>
      <c r="DA505" s="98"/>
      <c r="DB505" s="98"/>
      <c r="DC505" s="98"/>
      <c r="DD505" s="98"/>
      <c r="DE505" s="98"/>
      <c r="DF505" s="98"/>
      <c r="DG505" s="98"/>
      <c r="DH505" s="98"/>
      <c r="DI505" s="98"/>
      <c r="DJ505" s="98"/>
      <c r="DK505" s="98"/>
    </row>
    <row r="506" spans="1:115" s="99" customFormat="1" ht="36">
      <c r="A506" s="97"/>
      <c r="B506" s="59">
        <v>92</v>
      </c>
      <c r="C506" s="508" t="s">
        <v>1365</v>
      </c>
      <c r="D506" s="508" t="s">
        <v>2140</v>
      </c>
      <c r="E506" s="521" t="s">
        <v>2141</v>
      </c>
      <c r="F506" s="508" t="s">
        <v>2142</v>
      </c>
      <c r="G506" s="514" t="s">
        <v>473</v>
      </c>
      <c r="H506" s="515" t="s">
        <v>2612</v>
      </c>
      <c r="I506" s="528"/>
      <c r="J506" s="517"/>
      <c r="K506" s="518">
        <v>43088</v>
      </c>
      <c r="L506" s="529" t="s">
        <v>2250</v>
      </c>
      <c r="M506" s="97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8"/>
      <c r="CT506" s="98"/>
      <c r="CU506" s="98"/>
      <c r="CV506" s="98"/>
      <c r="CW506" s="98"/>
      <c r="CX506" s="98"/>
      <c r="CY506" s="98"/>
      <c r="CZ506" s="98"/>
      <c r="DA506" s="98"/>
      <c r="DB506" s="98"/>
      <c r="DC506" s="98"/>
      <c r="DD506" s="98"/>
      <c r="DE506" s="98"/>
      <c r="DF506" s="98"/>
      <c r="DG506" s="98"/>
      <c r="DH506" s="98"/>
      <c r="DI506" s="98"/>
      <c r="DJ506" s="98"/>
      <c r="DK506" s="98"/>
    </row>
    <row r="507" spans="1:115" s="99" customFormat="1" ht="36">
      <c r="A507" s="97"/>
      <c r="B507" s="59">
        <v>93</v>
      </c>
      <c r="C507" s="508" t="s">
        <v>1994</v>
      </c>
      <c r="D507" s="508" t="s">
        <v>2143</v>
      </c>
      <c r="E507" s="522"/>
      <c r="F507" s="508" t="s">
        <v>2144</v>
      </c>
      <c r="G507" s="514" t="s">
        <v>7130</v>
      </c>
      <c r="H507" s="515" t="s">
        <v>2612</v>
      </c>
      <c r="I507" s="528"/>
      <c r="J507" s="517"/>
      <c r="K507" s="518">
        <v>43088</v>
      </c>
      <c r="L507" s="529" t="s">
        <v>2251</v>
      </c>
      <c r="M507" s="97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  <c r="DF507" s="98"/>
      <c r="DG507" s="98"/>
      <c r="DH507" s="98"/>
      <c r="DI507" s="98"/>
      <c r="DJ507" s="98"/>
      <c r="DK507" s="98"/>
    </row>
    <row r="508" spans="1:115" s="99" customFormat="1" ht="36">
      <c r="A508" s="97"/>
      <c r="B508" s="59">
        <v>94</v>
      </c>
      <c r="C508" s="508" t="s">
        <v>2145</v>
      </c>
      <c r="D508" s="508" t="s">
        <v>2143</v>
      </c>
      <c r="E508" s="523"/>
      <c r="F508" s="508" t="s">
        <v>2146</v>
      </c>
      <c r="G508" s="514" t="s">
        <v>473</v>
      </c>
      <c r="H508" s="515" t="s">
        <v>2612</v>
      </c>
      <c r="I508" s="528"/>
      <c r="J508" s="517"/>
      <c r="K508" s="518">
        <v>43088</v>
      </c>
      <c r="L508" s="529" t="s">
        <v>2252</v>
      </c>
      <c r="M508" s="97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98"/>
    </row>
    <row r="509" spans="1:115" s="99" customFormat="1" ht="36">
      <c r="A509" s="97"/>
      <c r="B509" s="59">
        <v>95</v>
      </c>
      <c r="C509" s="508" t="s">
        <v>2148</v>
      </c>
      <c r="D509" s="508" t="s">
        <v>2149</v>
      </c>
      <c r="E509" s="539" t="s">
        <v>1995</v>
      </c>
      <c r="F509" s="539" t="s">
        <v>2147</v>
      </c>
      <c r="G509" s="508" t="s">
        <v>2150</v>
      </c>
      <c r="H509" s="515"/>
      <c r="I509" s="528"/>
      <c r="J509" s="517" t="s">
        <v>2612</v>
      </c>
      <c r="K509" s="518">
        <v>43167</v>
      </c>
      <c r="L509" s="529" t="s">
        <v>2253</v>
      </c>
      <c r="M509" s="97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  <c r="DF509" s="98"/>
      <c r="DG509" s="98"/>
      <c r="DH509" s="98"/>
      <c r="DI509" s="98"/>
      <c r="DJ509" s="98"/>
      <c r="DK509" s="98"/>
    </row>
    <row r="510" spans="1:115" s="99" customFormat="1" ht="36">
      <c r="A510" s="97"/>
      <c r="B510" s="59">
        <v>96</v>
      </c>
      <c r="C510" s="508" t="s">
        <v>2151</v>
      </c>
      <c r="D510" s="508" t="s">
        <v>2149</v>
      </c>
      <c r="E510" s="508" t="s">
        <v>2152</v>
      </c>
      <c r="F510" s="508" t="s">
        <v>2153</v>
      </c>
      <c r="G510" s="514" t="s">
        <v>7131</v>
      </c>
      <c r="H510" s="515"/>
      <c r="I510" s="528"/>
      <c r="J510" s="517" t="s">
        <v>2612</v>
      </c>
      <c r="K510" s="518">
        <v>43236</v>
      </c>
      <c r="L510" s="529" t="s">
        <v>2254</v>
      </c>
      <c r="M510" s="97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  <c r="DF510" s="98"/>
      <c r="DG510" s="98"/>
      <c r="DH510" s="98"/>
      <c r="DI510" s="98"/>
      <c r="DJ510" s="98"/>
      <c r="DK510" s="98"/>
    </row>
    <row r="511" spans="1:115" s="99" customFormat="1" ht="36">
      <c r="A511" s="97"/>
      <c r="B511" s="59">
        <v>97</v>
      </c>
      <c r="C511" s="508" t="s">
        <v>7132</v>
      </c>
      <c r="D511" s="508" t="s">
        <v>7133</v>
      </c>
      <c r="E511" s="508" t="s">
        <v>7134</v>
      </c>
      <c r="F511" s="508" t="s">
        <v>7135</v>
      </c>
      <c r="G511" s="514" t="s">
        <v>7136</v>
      </c>
      <c r="H511" s="515"/>
      <c r="I511" s="528"/>
      <c r="J511" s="517" t="s">
        <v>2612</v>
      </c>
      <c r="K511" s="518">
        <v>43121</v>
      </c>
      <c r="L511" s="529" t="s">
        <v>7137</v>
      </c>
      <c r="M511" s="97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  <c r="DF511" s="98"/>
      <c r="DG511" s="98"/>
      <c r="DH511" s="98"/>
      <c r="DI511" s="98"/>
      <c r="DJ511" s="98"/>
      <c r="DK511" s="98"/>
    </row>
    <row r="512" spans="1:115" s="99" customFormat="1" ht="36">
      <c r="A512" s="97"/>
      <c r="B512" s="59">
        <v>98</v>
      </c>
      <c r="C512" s="508" t="s">
        <v>2155</v>
      </c>
      <c r="D512" s="508" t="s">
        <v>2156</v>
      </c>
      <c r="E512" s="508" t="s">
        <v>2157</v>
      </c>
      <c r="F512" s="508" t="s">
        <v>2158</v>
      </c>
      <c r="G512" s="514" t="s">
        <v>2159</v>
      </c>
      <c r="H512" s="515"/>
      <c r="I512" s="528"/>
      <c r="J512" s="517" t="s">
        <v>2612</v>
      </c>
      <c r="K512" s="518">
        <v>42895</v>
      </c>
      <c r="L512" s="529" t="s">
        <v>2255</v>
      </c>
      <c r="M512" s="97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  <c r="DF512" s="98"/>
      <c r="DG512" s="98"/>
      <c r="DH512" s="98"/>
      <c r="DI512" s="98"/>
      <c r="DJ512" s="98"/>
      <c r="DK512" s="98"/>
    </row>
    <row r="513" spans="1:115" s="99" customFormat="1" ht="36">
      <c r="A513" s="97"/>
      <c r="B513" s="59">
        <v>99</v>
      </c>
      <c r="C513" s="508" t="s">
        <v>2160</v>
      </c>
      <c r="D513" s="508" t="s">
        <v>2161</v>
      </c>
      <c r="E513" s="539" t="s">
        <v>2162</v>
      </c>
      <c r="F513" s="539" t="s">
        <v>2163</v>
      </c>
      <c r="G513" s="514" t="s">
        <v>2164</v>
      </c>
      <c r="H513" s="515"/>
      <c r="I513" s="528"/>
      <c r="J513" s="517" t="s">
        <v>2612</v>
      </c>
      <c r="K513" s="518">
        <v>43123</v>
      </c>
      <c r="L513" s="529" t="s">
        <v>2256</v>
      </c>
      <c r="M513" s="97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98"/>
    </row>
    <row r="514" spans="1:115" s="99" customFormat="1" ht="36">
      <c r="A514" s="97"/>
      <c r="B514" s="59">
        <v>100</v>
      </c>
      <c r="C514" s="508" t="s">
        <v>2165</v>
      </c>
      <c r="D514" s="508" t="s">
        <v>481</v>
      </c>
      <c r="E514" s="539" t="s">
        <v>4648</v>
      </c>
      <c r="F514" s="508" t="s">
        <v>2166</v>
      </c>
      <c r="G514" s="514" t="s">
        <v>7120</v>
      </c>
      <c r="H514" s="515"/>
      <c r="I514" s="528"/>
      <c r="J514" s="517" t="s">
        <v>2612</v>
      </c>
      <c r="K514" s="518">
        <v>42894</v>
      </c>
      <c r="L514" s="529" t="s">
        <v>2257</v>
      </c>
      <c r="M514" s="97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  <c r="DF514" s="98"/>
      <c r="DG514" s="98"/>
      <c r="DH514" s="98"/>
      <c r="DI514" s="98"/>
      <c r="DJ514" s="98"/>
      <c r="DK514" s="98"/>
    </row>
    <row r="515" spans="1:115" s="99" customFormat="1" ht="36">
      <c r="A515" s="97"/>
      <c r="B515" s="59">
        <v>101</v>
      </c>
      <c r="C515" s="508" t="s">
        <v>2167</v>
      </c>
      <c r="D515" s="508" t="s">
        <v>2168</v>
      </c>
      <c r="E515" s="508" t="s">
        <v>2169</v>
      </c>
      <c r="F515" s="508" t="s">
        <v>2170</v>
      </c>
      <c r="G515" s="514" t="s">
        <v>2537</v>
      </c>
      <c r="H515" s="515"/>
      <c r="I515" s="528"/>
      <c r="J515" s="517" t="s">
        <v>2612</v>
      </c>
      <c r="K515" s="518">
        <v>42894</v>
      </c>
      <c r="L515" s="529" t="s">
        <v>2258</v>
      </c>
      <c r="M515" s="97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  <c r="DF515" s="98"/>
      <c r="DG515" s="98"/>
      <c r="DH515" s="98"/>
      <c r="DI515" s="98"/>
      <c r="DJ515" s="98"/>
      <c r="DK515" s="98"/>
    </row>
    <row r="516" spans="1:115" s="99" customFormat="1" ht="24">
      <c r="A516" s="97"/>
      <c r="B516" s="59">
        <v>102</v>
      </c>
      <c r="C516" s="508" t="s">
        <v>7138</v>
      </c>
      <c r="D516" s="508" t="s">
        <v>7139</v>
      </c>
      <c r="E516" s="508" t="s">
        <v>7140</v>
      </c>
      <c r="F516" s="508" t="s">
        <v>7141</v>
      </c>
      <c r="G516" s="514" t="s">
        <v>3772</v>
      </c>
      <c r="H516" s="515"/>
      <c r="I516" s="528"/>
      <c r="J516" s="517" t="s">
        <v>2612</v>
      </c>
      <c r="K516" s="518">
        <v>42892</v>
      </c>
      <c r="L516" s="529" t="s">
        <v>7142</v>
      </c>
      <c r="M516" s="97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  <c r="DF516" s="98"/>
      <c r="DG516" s="98"/>
      <c r="DH516" s="98"/>
      <c r="DI516" s="98"/>
      <c r="DJ516" s="98"/>
      <c r="DK516" s="98"/>
    </row>
    <row r="517" spans="1:115" s="99" customFormat="1" ht="24">
      <c r="A517" s="97"/>
      <c r="B517" s="59">
        <v>103</v>
      </c>
      <c r="C517" s="508" t="s">
        <v>3773</v>
      </c>
      <c r="D517" s="508" t="s">
        <v>496</v>
      </c>
      <c r="E517" s="508" t="s">
        <v>3774</v>
      </c>
      <c r="F517" s="508" t="s">
        <v>3775</v>
      </c>
      <c r="G517" s="514" t="s">
        <v>2044</v>
      </c>
      <c r="H517" s="515"/>
      <c r="I517" s="528"/>
      <c r="J517" s="517" t="s">
        <v>2612</v>
      </c>
      <c r="K517" s="518">
        <v>43110</v>
      </c>
      <c r="L517" s="529" t="s">
        <v>3776</v>
      </c>
      <c r="M517" s="97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</row>
    <row r="518" spans="1:115" s="99" customFormat="1" ht="24">
      <c r="A518" s="97"/>
      <c r="B518" s="59">
        <v>104</v>
      </c>
      <c r="C518" s="508" t="s">
        <v>164</v>
      </c>
      <c r="D518" s="508" t="s">
        <v>2053</v>
      </c>
      <c r="E518" s="508" t="s">
        <v>3777</v>
      </c>
      <c r="F518" s="508" t="s">
        <v>3778</v>
      </c>
      <c r="G518" s="514" t="s">
        <v>2044</v>
      </c>
      <c r="H518" s="515"/>
      <c r="I518" s="528"/>
      <c r="J518" s="515" t="s">
        <v>2612</v>
      </c>
      <c r="K518" s="518">
        <v>43169</v>
      </c>
      <c r="L518" s="529" t="s">
        <v>3779</v>
      </c>
      <c r="M518" s="97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98"/>
    </row>
    <row r="519" spans="1:115" s="99" customFormat="1" ht="24">
      <c r="A519" s="97"/>
      <c r="B519" s="59">
        <v>105</v>
      </c>
      <c r="C519" s="508" t="s">
        <v>3780</v>
      </c>
      <c r="D519" s="508" t="s">
        <v>3781</v>
      </c>
      <c r="E519" s="508" t="s">
        <v>3782</v>
      </c>
      <c r="F519" s="508" t="s">
        <v>3783</v>
      </c>
      <c r="G519" s="514" t="s">
        <v>2044</v>
      </c>
      <c r="H519" s="517" t="s">
        <v>2612</v>
      </c>
      <c r="I519" s="540"/>
      <c r="J519" s="517"/>
      <c r="K519" s="518">
        <v>43175</v>
      </c>
      <c r="L519" s="529" t="s">
        <v>3784</v>
      </c>
      <c r="M519" s="97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  <c r="DF519" s="98"/>
      <c r="DG519" s="98"/>
      <c r="DH519" s="98"/>
      <c r="DI519" s="98"/>
      <c r="DJ519" s="98"/>
      <c r="DK519" s="98"/>
    </row>
    <row r="520" spans="1:115" s="99" customFormat="1" ht="24">
      <c r="A520" s="97"/>
      <c r="B520" s="59">
        <v>106</v>
      </c>
      <c r="C520" s="508" t="s">
        <v>3787</v>
      </c>
      <c r="D520" s="508" t="s">
        <v>3788</v>
      </c>
      <c r="E520" s="508" t="s">
        <v>3789</v>
      </c>
      <c r="F520" s="508" t="s">
        <v>3790</v>
      </c>
      <c r="G520" s="514" t="s">
        <v>3791</v>
      </c>
      <c r="H520" s="515" t="s">
        <v>2612</v>
      </c>
      <c r="I520" s="528"/>
      <c r="J520" s="515"/>
      <c r="K520" s="541">
        <v>43159</v>
      </c>
      <c r="L520" s="529" t="s">
        <v>3792</v>
      </c>
      <c r="M520" s="97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  <c r="DF520" s="98"/>
      <c r="DG520" s="98"/>
      <c r="DH520" s="98"/>
      <c r="DI520" s="98"/>
      <c r="DJ520" s="98"/>
      <c r="DK520" s="98"/>
    </row>
    <row r="521" spans="1:115" s="99" customFormat="1" ht="24">
      <c r="A521" s="97"/>
      <c r="B521" s="59">
        <v>107</v>
      </c>
      <c r="C521" s="508" t="s">
        <v>4571</v>
      </c>
      <c r="D521" s="508" t="s">
        <v>3785</v>
      </c>
      <c r="E521" s="508" t="s">
        <v>3786</v>
      </c>
      <c r="F521" s="508" t="s">
        <v>4572</v>
      </c>
      <c r="G521" s="514" t="s">
        <v>1991</v>
      </c>
      <c r="H521" s="542" t="s">
        <v>2612</v>
      </c>
      <c r="I521" s="543"/>
      <c r="J521" s="544"/>
      <c r="K521" s="545">
        <v>43159</v>
      </c>
      <c r="L521" s="529" t="s">
        <v>4573</v>
      </c>
      <c r="M521" s="97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  <c r="DF521" s="98"/>
      <c r="DG521" s="98"/>
      <c r="DH521" s="98"/>
      <c r="DI521" s="98"/>
      <c r="DJ521" s="98"/>
      <c r="DK521" s="98"/>
    </row>
    <row r="522" spans="1:115" s="99" customFormat="1" ht="36">
      <c r="A522" s="97"/>
      <c r="B522" s="59">
        <v>108</v>
      </c>
      <c r="C522" s="508" t="s">
        <v>1920</v>
      </c>
      <c r="D522" s="508" t="s">
        <v>4574</v>
      </c>
      <c r="E522" s="508" t="s">
        <v>4575</v>
      </c>
      <c r="F522" s="508" t="s">
        <v>4576</v>
      </c>
      <c r="G522" s="514" t="s">
        <v>2131</v>
      </c>
      <c r="H522" s="515"/>
      <c r="I522" s="528"/>
      <c r="J522" s="517" t="s">
        <v>2612</v>
      </c>
      <c r="K522" s="518">
        <v>42922</v>
      </c>
      <c r="L522" s="529" t="s">
        <v>4577</v>
      </c>
      <c r="M522" s="97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  <c r="DF522" s="98"/>
      <c r="DG522" s="98"/>
      <c r="DH522" s="98"/>
      <c r="DI522" s="98"/>
      <c r="DJ522" s="98"/>
      <c r="DK522" s="98"/>
    </row>
    <row r="523" spans="1:115" s="99" customFormat="1" ht="24">
      <c r="A523" s="97"/>
      <c r="B523" s="59">
        <v>109</v>
      </c>
      <c r="C523" s="508" t="s">
        <v>3793</v>
      </c>
      <c r="D523" s="508" t="s">
        <v>3794</v>
      </c>
      <c r="E523" s="508" t="s">
        <v>3795</v>
      </c>
      <c r="F523" s="508" t="s">
        <v>3796</v>
      </c>
      <c r="G523" s="514" t="s">
        <v>2044</v>
      </c>
      <c r="H523" s="515"/>
      <c r="I523" s="528"/>
      <c r="J523" s="517" t="s">
        <v>2612</v>
      </c>
      <c r="K523" s="518">
        <v>42923</v>
      </c>
      <c r="L523" s="529" t="s">
        <v>3797</v>
      </c>
      <c r="M523" s="97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</row>
    <row r="524" spans="1:115" s="99" customFormat="1" ht="36">
      <c r="A524" s="97"/>
      <c r="B524" s="59">
        <v>110</v>
      </c>
      <c r="C524" s="508" t="s">
        <v>2798</v>
      </c>
      <c r="D524" s="508" t="s">
        <v>4286</v>
      </c>
      <c r="E524" s="508" t="s">
        <v>4287</v>
      </c>
      <c r="F524" s="508" t="s">
        <v>4288</v>
      </c>
      <c r="G524" s="514" t="s">
        <v>4289</v>
      </c>
      <c r="H524" s="515"/>
      <c r="I524" s="528"/>
      <c r="J524" s="517" t="s">
        <v>2612</v>
      </c>
      <c r="K524" s="518">
        <v>42934</v>
      </c>
      <c r="L524" s="529" t="s">
        <v>4290</v>
      </c>
      <c r="M524" s="97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  <c r="DF524" s="98"/>
      <c r="DG524" s="98"/>
      <c r="DH524" s="98"/>
      <c r="DI524" s="98"/>
      <c r="DJ524" s="98"/>
      <c r="DK524" s="98"/>
    </row>
    <row r="525" spans="1:115" s="99" customFormat="1" ht="36">
      <c r="A525" s="97"/>
      <c r="B525" s="59">
        <v>111</v>
      </c>
      <c r="C525" s="508" t="s">
        <v>2798</v>
      </c>
      <c r="D525" s="508" t="s">
        <v>4286</v>
      </c>
      <c r="E525" s="508" t="s">
        <v>4287</v>
      </c>
      <c r="F525" s="508" t="s">
        <v>4291</v>
      </c>
      <c r="G525" s="514" t="s">
        <v>4292</v>
      </c>
      <c r="H525" s="515"/>
      <c r="I525" s="528"/>
      <c r="J525" s="517" t="s">
        <v>2612</v>
      </c>
      <c r="K525" s="518">
        <v>42948</v>
      </c>
      <c r="L525" s="529" t="s">
        <v>4293</v>
      </c>
      <c r="M525" s="97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  <c r="DF525" s="98"/>
      <c r="DG525" s="98"/>
      <c r="DH525" s="98"/>
      <c r="DI525" s="98"/>
      <c r="DJ525" s="98"/>
      <c r="DK525" s="98"/>
    </row>
    <row r="526" spans="1:115" s="99" customFormat="1" ht="36">
      <c r="A526" s="97"/>
      <c r="B526" s="59">
        <v>112</v>
      </c>
      <c r="C526" s="508" t="s">
        <v>2798</v>
      </c>
      <c r="D526" s="508" t="s">
        <v>4286</v>
      </c>
      <c r="E526" s="508" t="s">
        <v>4294</v>
      </c>
      <c r="F526" s="508" t="s">
        <v>4295</v>
      </c>
      <c r="G526" s="514" t="s">
        <v>4296</v>
      </c>
      <c r="H526" s="515" t="s">
        <v>2612</v>
      </c>
      <c r="I526" s="528"/>
      <c r="J526" s="517"/>
      <c r="K526" s="518">
        <v>42950</v>
      </c>
      <c r="L526" s="529" t="s">
        <v>4297</v>
      </c>
      <c r="M526" s="97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  <c r="DF526" s="98"/>
      <c r="DG526" s="98"/>
      <c r="DH526" s="98"/>
      <c r="DI526" s="98"/>
      <c r="DJ526" s="98"/>
      <c r="DK526" s="98"/>
    </row>
    <row r="527" spans="1:115" s="99" customFormat="1" ht="36">
      <c r="A527" s="97"/>
      <c r="B527" s="59">
        <v>113</v>
      </c>
      <c r="C527" s="508" t="s">
        <v>2798</v>
      </c>
      <c r="D527" s="508" t="s">
        <v>4286</v>
      </c>
      <c r="E527" s="508" t="s">
        <v>4294</v>
      </c>
      <c r="F527" s="508" t="s">
        <v>4298</v>
      </c>
      <c r="G527" s="514" t="s">
        <v>4299</v>
      </c>
      <c r="H527" s="515" t="s">
        <v>2612</v>
      </c>
      <c r="I527" s="528"/>
      <c r="J527" s="517"/>
      <c r="K527" s="518">
        <v>42950</v>
      </c>
      <c r="L527" s="529" t="s">
        <v>4300</v>
      </c>
      <c r="M527" s="97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  <c r="DF527" s="98"/>
      <c r="DG527" s="98"/>
      <c r="DH527" s="98"/>
      <c r="DI527" s="98"/>
      <c r="DJ527" s="98"/>
      <c r="DK527" s="98"/>
    </row>
    <row r="528" spans="1:115" s="99" customFormat="1" ht="36">
      <c r="A528" s="97"/>
      <c r="B528" s="59">
        <v>114</v>
      </c>
      <c r="C528" s="508" t="s">
        <v>7143</v>
      </c>
      <c r="D528" s="508" t="s">
        <v>7144</v>
      </c>
      <c r="E528" s="508" t="s">
        <v>7145</v>
      </c>
      <c r="F528" s="508" t="s">
        <v>7146</v>
      </c>
      <c r="G528" s="514" t="s">
        <v>2044</v>
      </c>
      <c r="H528" s="515" t="s">
        <v>2612</v>
      </c>
      <c r="I528" s="528"/>
      <c r="J528" s="517"/>
      <c r="K528" s="518">
        <v>43179</v>
      </c>
      <c r="L528" s="529" t="s">
        <v>7147</v>
      </c>
      <c r="M528" s="97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  <c r="DF528" s="98"/>
      <c r="DG528" s="98"/>
      <c r="DH528" s="98"/>
      <c r="DI528" s="98"/>
      <c r="DJ528" s="98"/>
      <c r="DK528" s="98"/>
    </row>
    <row r="529" spans="1:115" s="99" customFormat="1" ht="36">
      <c r="A529" s="97"/>
      <c r="B529" s="59">
        <v>115</v>
      </c>
      <c r="C529" s="508" t="s">
        <v>2538</v>
      </c>
      <c r="D529" s="508" t="s">
        <v>2539</v>
      </c>
      <c r="E529" s="508" t="s">
        <v>2540</v>
      </c>
      <c r="F529" s="508" t="s">
        <v>2541</v>
      </c>
      <c r="G529" s="514" t="s">
        <v>2090</v>
      </c>
      <c r="H529" s="515" t="s">
        <v>2612</v>
      </c>
      <c r="I529" s="528"/>
      <c r="J529" s="517"/>
      <c r="K529" s="518">
        <v>42950</v>
      </c>
      <c r="L529" s="529" t="s">
        <v>2564</v>
      </c>
      <c r="M529" s="97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  <c r="DF529" s="98"/>
      <c r="DG529" s="98"/>
      <c r="DH529" s="98"/>
      <c r="DI529" s="98"/>
      <c r="DJ529" s="98"/>
      <c r="DK529" s="98"/>
    </row>
    <row r="530" spans="1:115" s="99" customFormat="1" ht="36">
      <c r="A530" s="97"/>
      <c r="B530" s="59">
        <v>116</v>
      </c>
      <c r="C530" s="508" t="s">
        <v>2542</v>
      </c>
      <c r="D530" s="508" t="s">
        <v>2154</v>
      </c>
      <c r="E530" s="508" t="s">
        <v>2543</v>
      </c>
      <c r="F530" s="508" t="s">
        <v>2544</v>
      </c>
      <c r="G530" s="514" t="s">
        <v>2545</v>
      </c>
      <c r="H530" s="515"/>
      <c r="I530" s="528"/>
      <c r="J530" s="517">
        <v>4</v>
      </c>
      <c r="K530" s="518">
        <v>42951</v>
      </c>
      <c r="L530" s="529" t="s">
        <v>2565</v>
      </c>
      <c r="M530" s="97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  <c r="DF530" s="98"/>
      <c r="DG530" s="98"/>
      <c r="DH530" s="98"/>
      <c r="DI530" s="98"/>
      <c r="DJ530" s="98"/>
      <c r="DK530" s="98"/>
    </row>
    <row r="531" spans="1:115" s="99" customFormat="1" ht="36">
      <c r="A531" s="97"/>
      <c r="B531" s="59">
        <v>117</v>
      </c>
      <c r="C531" s="508" t="s">
        <v>2546</v>
      </c>
      <c r="D531" s="508" t="s">
        <v>2547</v>
      </c>
      <c r="E531" s="508" t="s">
        <v>2548</v>
      </c>
      <c r="F531" s="508" t="s">
        <v>2549</v>
      </c>
      <c r="G531" s="514" t="s">
        <v>2550</v>
      </c>
      <c r="H531" s="515" t="s">
        <v>2612</v>
      </c>
      <c r="I531" s="528"/>
      <c r="J531" s="517"/>
      <c r="K531" s="518">
        <v>43136</v>
      </c>
      <c r="L531" s="529" t="s">
        <v>2566</v>
      </c>
      <c r="M531" s="97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  <c r="DF531" s="98"/>
      <c r="DG531" s="98"/>
      <c r="DH531" s="98"/>
      <c r="DI531" s="98"/>
      <c r="DJ531" s="98"/>
      <c r="DK531" s="98"/>
    </row>
    <row r="532" spans="1:115" s="99" customFormat="1" ht="36">
      <c r="A532" s="97"/>
      <c r="B532" s="59">
        <v>118</v>
      </c>
      <c r="C532" s="508" t="s">
        <v>2551</v>
      </c>
      <c r="D532" s="508" t="s">
        <v>2547</v>
      </c>
      <c r="E532" s="508" t="s">
        <v>2548</v>
      </c>
      <c r="F532" s="508" t="s">
        <v>2549</v>
      </c>
      <c r="G532" s="514" t="s">
        <v>2550</v>
      </c>
      <c r="H532" s="515" t="s">
        <v>2612</v>
      </c>
      <c r="I532" s="528"/>
      <c r="J532" s="517"/>
      <c r="K532" s="518">
        <v>43136</v>
      </c>
      <c r="L532" s="529" t="s">
        <v>2567</v>
      </c>
      <c r="M532" s="97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  <c r="DF532" s="98"/>
      <c r="DG532" s="98"/>
      <c r="DH532" s="98"/>
      <c r="DI532" s="98"/>
      <c r="DJ532" s="98"/>
      <c r="DK532" s="98"/>
    </row>
    <row r="533" spans="1:115" s="99" customFormat="1" ht="24">
      <c r="A533" s="97"/>
      <c r="B533" s="59">
        <v>119</v>
      </c>
      <c r="C533" s="508" t="s">
        <v>4649</v>
      </c>
      <c r="D533" s="508" t="s">
        <v>4650</v>
      </c>
      <c r="E533" s="508" t="s">
        <v>4651</v>
      </c>
      <c r="F533" s="508" t="s">
        <v>4652</v>
      </c>
      <c r="G533" s="514" t="s">
        <v>8198</v>
      </c>
      <c r="H533" s="515" t="s">
        <v>2612</v>
      </c>
      <c r="I533" s="528"/>
      <c r="J533" s="517"/>
      <c r="K533" s="518">
        <v>43136</v>
      </c>
      <c r="L533" s="529" t="s">
        <v>4653</v>
      </c>
      <c r="M533" s="97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</row>
    <row r="534" spans="1:115" s="99" customFormat="1" ht="36">
      <c r="A534" s="97"/>
      <c r="B534" s="59">
        <v>120</v>
      </c>
      <c r="C534" s="508" t="s">
        <v>2155</v>
      </c>
      <c r="D534" s="508" t="s">
        <v>2154</v>
      </c>
      <c r="E534" s="508" t="s">
        <v>4654</v>
      </c>
      <c r="F534" s="508" t="s">
        <v>4655</v>
      </c>
      <c r="G534" s="514" t="s">
        <v>7148</v>
      </c>
      <c r="H534" s="515" t="s">
        <v>2612</v>
      </c>
      <c r="I534" s="528"/>
      <c r="J534" s="517"/>
      <c r="K534" s="518">
        <v>43136</v>
      </c>
      <c r="L534" s="529" t="s">
        <v>4656</v>
      </c>
      <c r="M534" s="97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  <c r="DF534" s="98"/>
      <c r="DG534" s="98"/>
      <c r="DH534" s="98"/>
      <c r="DI534" s="98"/>
      <c r="DJ534" s="98"/>
      <c r="DK534" s="98"/>
    </row>
    <row r="535" spans="1:115" s="99" customFormat="1" ht="24">
      <c r="A535" s="97"/>
      <c r="B535" s="59">
        <v>121</v>
      </c>
      <c r="C535" s="546" t="s">
        <v>505</v>
      </c>
      <c r="D535" s="546" t="s">
        <v>4581</v>
      </c>
      <c r="E535" s="547" t="s">
        <v>4657</v>
      </c>
      <c r="F535" s="547" t="s">
        <v>4658</v>
      </c>
      <c r="G535" s="514" t="s">
        <v>2180</v>
      </c>
      <c r="H535" s="515" t="s">
        <v>2612</v>
      </c>
      <c r="I535" s="263"/>
      <c r="J535" s="517"/>
      <c r="K535" s="518">
        <v>43238</v>
      </c>
      <c r="L535" s="508" t="s">
        <v>4659</v>
      </c>
      <c r="M535" s="97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  <c r="DF535" s="98"/>
      <c r="DG535" s="98"/>
      <c r="DH535" s="98"/>
      <c r="DI535" s="98"/>
      <c r="DJ535" s="98"/>
      <c r="DK535" s="98"/>
    </row>
    <row r="536" spans="1:115" s="99" customFormat="1" ht="24">
      <c r="A536" s="97"/>
      <c r="B536" s="59">
        <v>122</v>
      </c>
      <c r="C536" s="546" t="s">
        <v>2194</v>
      </c>
      <c r="D536" s="546" t="s">
        <v>4660</v>
      </c>
      <c r="E536" s="547" t="s">
        <v>4661</v>
      </c>
      <c r="F536" s="547" t="s">
        <v>4662</v>
      </c>
      <c r="G536" s="514" t="s">
        <v>2180</v>
      </c>
      <c r="H536" s="515" t="s">
        <v>2612</v>
      </c>
      <c r="I536" s="263"/>
      <c r="J536" s="517"/>
      <c r="K536" s="518">
        <v>43228</v>
      </c>
      <c r="L536" s="508" t="s">
        <v>4663</v>
      </c>
      <c r="M536" s="97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  <c r="DF536" s="98"/>
      <c r="DG536" s="98"/>
      <c r="DH536" s="98"/>
      <c r="DI536" s="98"/>
      <c r="DJ536" s="98"/>
      <c r="DK536" s="98"/>
    </row>
    <row r="537" spans="1:115" s="99" customFormat="1" ht="24">
      <c r="A537" s="97"/>
      <c r="B537" s="59">
        <v>123</v>
      </c>
      <c r="C537" s="546" t="s">
        <v>161</v>
      </c>
      <c r="D537" s="546" t="s">
        <v>4581</v>
      </c>
      <c r="E537" s="547" t="s">
        <v>4664</v>
      </c>
      <c r="F537" s="547" t="s">
        <v>4665</v>
      </c>
      <c r="G537" s="514" t="s">
        <v>2182</v>
      </c>
      <c r="H537" s="515" t="s">
        <v>2612</v>
      </c>
      <c r="I537" s="263"/>
      <c r="J537" s="517"/>
      <c r="K537" s="518">
        <v>43160</v>
      </c>
      <c r="L537" s="508" t="s">
        <v>4666</v>
      </c>
      <c r="M537" s="97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  <c r="DF537" s="98"/>
      <c r="DG537" s="98"/>
      <c r="DH537" s="98"/>
      <c r="DI537" s="98"/>
      <c r="DJ537" s="98"/>
      <c r="DK537" s="98"/>
    </row>
    <row r="538" spans="1:115" s="99" customFormat="1" ht="24">
      <c r="A538" s="97"/>
      <c r="B538" s="59">
        <v>124</v>
      </c>
      <c r="C538" s="546" t="s">
        <v>2195</v>
      </c>
      <c r="D538" s="546" t="s">
        <v>4667</v>
      </c>
      <c r="E538" s="547" t="s">
        <v>4668</v>
      </c>
      <c r="F538" s="547" t="s">
        <v>4669</v>
      </c>
      <c r="G538" s="514" t="s">
        <v>4670</v>
      </c>
      <c r="H538" s="515" t="s">
        <v>2612</v>
      </c>
      <c r="I538" s="263"/>
      <c r="J538" s="517"/>
      <c r="K538" s="518">
        <v>43245</v>
      </c>
      <c r="L538" s="508" t="s">
        <v>4671</v>
      </c>
      <c r="M538" s="97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98"/>
    </row>
    <row r="539" spans="1:115" s="99" customFormat="1" ht="24">
      <c r="A539" s="97"/>
      <c r="B539" s="59">
        <v>125</v>
      </c>
      <c r="C539" s="546" t="s">
        <v>2198</v>
      </c>
      <c r="D539" s="546" t="s">
        <v>4581</v>
      </c>
      <c r="E539" s="547" t="s">
        <v>4672</v>
      </c>
      <c r="F539" s="547" t="s">
        <v>4673</v>
      </c>
      <c r="G539" s="514" t="s">
        <v>2199</v>
      </c>
      <c r="H539" s="515" t="s">
        <v>2612</v>
      </c>
      <c r="I539" s="263"/>
      <c r="J539" s="517"/>
      <c r="K539" s="518">
        <v>43172</v>
      </c>
      <c r="L539" s="508" t="s">
        <v>4674</v>
      </c>
      <c r="M539" s="97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</row>
    <row r="540" spans="1:115" s="99" customFormat="1" ht="24">
      <c r="A540" s="97"/>
      <c r="B540" s="59">
        <v>126</v>
      </c>
      <c r="C540" s="546" t="s">
        <v>505</v>
      </c>
      <c r="D540" s="546" t="s">
        <v>4581</v>
      </c>
      <c r="E540" s="547" t="s">
        <v>4675</v>
      </c>
      <c r="F540" s="547" t="s">
        <v>4676</v>
      </c>
      <c r="G540" s="514" t="s">
        <v>1993</v>
      </c>
      <c r="H540" s="515" t="s">
        <v>2612</v>
      </c>
      <c r="I540" s="263"/>
      <c r="J540" s="515"/>
      <c r="K540" s="518">
        <v>43172</v>
      </c>
      <c r="L540" s="508" t="s">
        <v>4677</v>
      </c>
      <c r="M540" s="97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</row>
    <row r="541" spans="1:115" s="99" customFormat="1" ht="24">
      <c r="A541" s="97"/>
      <c r="B541" s="59">
        <v>127</v>
      </c>
      <c r="C541" s="546" t="s">
        <v>2557</v>
      </c>
      <c r="D541" s="546" t="s">
        <v>4660</v>
      </c>
      <c r="E541" s="547" t="s">
        <v>4678</v>
      </c>
      <c r="F541" s="547" t="s">
        <v>4679</v>
      </c>
      <c r="G541" s="514" t="s">
        <v>500</v>
      </c>
      <c r="H541" s="515"/>
      <c r="I541" s="263"/>
      <c r="J541" s="515" t="s">
        <v>2612</v>
      </c>
      <c r="K541" s="518">
        <v>43160</v>
      </c>
      <c r="L541" s="508" t="s">
        <v>4680</v>
      </c>
      <c r="M541" s="97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</row>
    <row r="542" spans="1:115" s="99" customFormat="1" ht="24">
      <c r="A542" s="97"/>
      <c r="B542" s="59">
        <v>128</v>
      </c>
      <c r="C542" s="546" t="s">
        <v>4681</v>
      </c>
      <c r="D542" s="546" t="s">
        <v>4581</v>
      </c>
      <c r="E542" s="547" t="s">
        <v>4682</v>
      </c>
      <c r="F542" s="547" t="s">
        <v>4683</v>
      </c>
      <c r="G542" s="514" t="s">
        <v>500</v>
      </c>
      <c r="H542" s="515"/>
      <c r="I542" s="263"/>
      <c r="J542" s="515" t="s">
        <v>2612</v>
      </c>
      <c r="K542" s="518">
        <v>43160</v>
      </c>
      <c r="L542" s="508" t="s">
        <v>4684</v>
      </c>
      <c r="M542" s="97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</row>
    <row r="543" spans="1:115" s="99" customFormat="1" ht="24">
      <c r="A543" s="97"/>
      <c r="B543" s="59">
        <v>129</v>
      </c>
      <c r="C543" s="546" t="s">
        <v>942</v>
      </c>
      <c r="D543" s="546" t="s">
        <v>4581</v>
      </c>
      <c r="E543" s="548" t="s">
        <v>4685</v>
      </c>
      <c r="F543" s="548" t="s">
        <v>4686</v>
      </c>
      <c r="G543" s="514" t="s">
        <v>500</v>
      </c>
      <c r="H543" s="515" t="s">
        <v>2612</v>
      </c>
      <c r="I543" s="263"/>
      <c r="J543" s="515"/>
      <c r="K543" s="518">
        <v>42895</v>
      </c>
      <c r="L543" s="508" t="s">
        <v>4687</v>
      </c>
      <c r="M543" s="97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98"/>
    </row>
    <row r="544" spans="1:115" s="99" customFormat="1" ht="24">
      <c r="A544" s="97"/>
      <c r="B544" s="59">
        <v>130</v>
      </c>
      <c r="C544" s="549" t="s">
        <v>2553</v>
      </c>
      <c r="D544" s="546" t="s">
        <v>4581</v>
      </c>
      <c r="E544" s="550"/>
      <c r="F544" s="550"/>
      <c r="G544" s="514" t="s">
        <v>500</v>
      </c>
      <c r="H544" s="531" t="s">
        <v>2612</v>
      </c>
      <c r="I544" s="263"/>
      <c r="J544" s="515"/>
      <c r="K544" s="518">
        <v>43160</v>
      </c>
      <c r="L544" s="508" t="s">
        <v>4688</v>
      </c>
      <c r="M544" s="97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  <c r="DF544" s="98"/>
      <c r="DG544" s="98"/>
      <c r="DH544" s="98"/>
      <c r="DI544" s="98"/>
      <c r="DJ544" s="98"/>
      <c r="DK544" s="98"/>
    </row>
    <row r="545" spans="1:115" s="99" customFormat="1" ht="24">
      <c r="A545" s="97"/>
      <c r="B545" s="59">
        <v>131</v>
      </c>
      <c r="C545" s="549" t="s">
        <v>3006</v>
      </c>
      <c r="D545" s="546" t="s">
        <v>4581</v>
      </c>
      <c r="E545" s="547" t="s">
        <v>4689</v>
      </c>
      <c r="F545" s="547" t="s">
        <v>4690</v>
      </c>
      <c r="G545" s="514" t="s">
        <v>479</v>
      </c>
      <c r="H545" s="535"/>
      <c r="I545" s="263"/>
      <c r="J545" s="515"/>
      <c r="K545" s="518">
        <v>43160</v>
      </c>
      <c r="L545" s="508" t="s">
        <v>4691</v>
      </c>
      <c r="M545" s="97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  <c r="DF545" s="98"/>
      <c r="DG545" s="98"/>
      <c r="DH545" s="98"/>
      <c r="DI545" s="98"/>
      <c r="DJ545" s="98"/>
      <c r="DK545" s="98"/>
    </row>
    <row r="546" spans="1:115" s="99" customFormat="1" ht="24">
      <c r="A546" s="97"/>
      <c r="B546" s="59">
        <v>132</v>
      </c>
      <c r="C546" s="547" t="s">
        <v>2179</v>
      </c>
      <c r="D546" s="546" t="s">
        <v>4581</v>
      </c>
      <c r="E546" s="547" t="s">
        <v>4692</v>
      </c>
      <c r="F546" s="547" t="s">
        <v>4693</v>
      </c>
      <c r="G546" s="514" t="s">
        <v>2180</v>
      </c>
      <c r="H546" s="515" t="s">
        <v>2612</v>
      </c>
      <c r="I546" s="263"/>
      <c r="J546" s="515"/>
      <c r="K546" s="518">
        <v>43214</v>
      </c>
      <c r="L546" s="508" t="s">
        <v>4694</v>
      </c>
      <c r="M546" s="97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  <c r="DH546" s="98"/>
      <c r="DI546" s="98"/>
      <c r="DJ546" s="98"/>
      <c r="DK546" s="98"/>
    </row>
    <row r="547" spans="1:115" s="99" customFormat="1" ht="24">
      <c r="A547" s="97"/>
      <c r="B547" s="59">
        <v>133</v>
      </c>
      <c r="C547" s="547" t="s">
        <v>2179</v>
      </c>
      <c r="D547" s="546" t="s">
        <v>4581</v>
      </c>
      <c r="E547" s="547" t="s">
        <v>4695</v>
      </c>
      <c r="F547" s="547" t="s">
        <v>4696</v>
      </c>
      <c r="G547" s="514" t="s">
        <v>479</v>
      </c>
      <c r="H547" s="515" t="s">
        <v>2612</v>
      </c>
      <c r="I547" s="263"/>
      <c r="J547" s="515"/>
      <c r="K547" s="518">
        <v>43202</v>
      </c>
      <c r="L547" s="508" t="s">
        <v>4697</v>
      </c>
      <c r="M547" s="97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  <c r="DF547" s="98"/>
      <c r="DG547" s="98"/>
      <c r="DH547" s="98"/>
      <c r="DI547" s="98"/>
      <c r="DJ547" s="98"/>
      <c r="DK547" s="98"/>
    </row>
    <row r="548" spans="1:115" s="99" customFormat="1" ht="36">
      <c r="A548" s="97"/>
      <c r="B548" s="59">
        <v>134</v>
      </c>
      <c r="C548" s="549" t="s">
        <v>2183</v>
      </c>
      <c r="D548" s="546" t="s">
        <v>4581</v>
      </c>
      <c r="E548" s="547" t="s">
        <v>4698</v>
      </c>
      <c r="F548" s="547" t="s">
        <v>4699</v>
      </c>
      <c r="G548" s="514" t="s">
        <v>2184</v>
      </c>
      <c r="H548" s="515" t="s">
        <v>2612</v>
      </c>
      <c r="I548" s="263"/>
      <c r="J548" s="515"/>
      <c r="K548" s="518">
        <v>43202</v>
      </c>
      <c r="L548" s="508" t="s">
        <v>4700</v>
      </c>
      <c r="M548" s="97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98"/>
    </row>
    <row r="549" spans="1:115" s="99" customFormat="1" ht="24">
      <c r="A549" s="97"/>
      <c r="B549" s="59">
        <v>135</v>
      </c>
      <c r="C549" s="549" t="s">
        <v>4701</v>
      </c>
      <c r="D549" s="546" t="s">
        <v>4581</v>
      </c>
      <c r="E549" s="547" t="s">
        <v>4702</v>
      </c>
      <c r="F549" s="547" t="s">
        <v>4703</v>
      </c>
      <c r="G549" s="514" t="s">
        <v>2180</v>
      </c>
      <c r="H549" s="515" t="s">
        <v>2612</v>
      </c>
      <c r="I549" s="263"/>
      <c r="J549" s="515"/>
      <c r="K549" s="518">
        <v>43202</v>
      </c>
      <c r="L549" s="508" t="s">
        <v>4704</v>
      </c>
      <c r="M549" s="97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  <c r="DF549" s="98"/>
      <c r="DG549" s="98"/>
      <c r="DH549" s="98"/>
      <c r="DI549" s="98"/>
      <c r="DJ549" s="98"/>
      <c r="DK549" s="98"/>
    </row>
    <row r="550" spans="1:115" s="99" customFormat="1" ht="24">
      <c r="A550" s="97"/>
      <c r="B550" s="59">
        <v>136</v>
      </c>
      <c r="C550" s="549" t="s">
        <v>2181</v>
      </c>
      <c r="D550" s="546" t="s">
        <v>4581</v>
      </c>
      <c r="E550" s="547" t="s">
        <v>4705</v>
      </c>
      <c r="F550" s="547" t="s">
        <v>4706</v>
      </c>
      <c r="G550" s="514" t="s">
        <v>479</v>
      </c>
      <c r="H550" s="515" t="s">
        <v>2612</v>
      </c>
      <c r="I550" s="263"/>
      <c r="J550" s="515"/>
      <c r="K550" s="518">
        <v>43214</v>
      </c>
      <c r="L550" s="508" t="s">
        <v>4707</v>
      </c>
      <c r="M550" s="97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8"/>
    </row>
    <row r="551" spans="1:115" s="99" customFormat="1" ht="24">
      <c r="A551" s="97"/>
      <c r="B551" s="59">
        <v>137</v>
      </c>
      <c r="C551" s="549" t="s">
        <v>4708</v>
      </c>
      <c r="D551" s="546" t="s">
        <v>4581</v>
      </c>
      <c r="E551" s="547" t="s">
        <v>4709</v>
      </c>
      <c r="F551" s="547" t="s">
        <v>4710</v>
      </c>
      <c r="G551" s="514" t="s">
        <v>1993</v>
      </c>
      <c r="H551" s="515" t="s">
        <v>2612</v>
      </c>
      <c r="I551" s="263"/>
      <c r="J551" s="515"/>
      <c r="K551" s="518">
        <v>43214</v>
      </c>
      <c r="L551" s="508" t="s">
        <v>4711</v>
      </c>
      <c r="M551" s="97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8"/>
    </row>
    <row r="552" spans="1:115" s="99" customFormat="1" ht="24">
      <c r="A552" s="97"/>
      <c r="B552" s="59">
        <v>138</v>
      </c>
      <c r="C552" s="547" t="s">
        <v>4712</v>
      </c>
      <c r="D552" s="546" t="s">
        <v>4581</v>
      </c>
      <c r="E552" s="547" t="s">
        <v>4713</v>
      </c>
      <c r="F552" s="547" t="s">
        <v>4714</v>
      </c>
      <c r="G552" s="514" t="s">
        <v>4715</v>
      </c>
      <c r="H552" s="515" t="s">
        <v>2612</v>
      </c>
      <c r="I552" s="263"/>
      <c r="J552" s="515"/>
      <c r="K552" s="518">
        <v>43214</v>
      </c>
      <c r="L552" s="508" t="s">
        <v>4716</v>
      </c>
      <c r="M552" s="97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  <c r="DF552" s="98"/>
      <c r="DG552" s="98"/>
      <c r="DH552" s="98"/>
      <c r="DI552" s="98"/>
      <c r="DJ552" s="98"/>
      <c r="DK552" s="98"/>
    </row>
    <row r="553" spans="1:115" s="99" customFormat="1" ht="24">
      <c r="A553" s="97"/>
      <c r="B553" s="59">
        <v>139</v>
      </c>
      <c r="C553" s="547" t="s">
        <v>2558</v>
      </c>
      <c r="D553" s="546" t="s">
        <v>4581</v>
      </c>
      <c r="E553" s="547" t="s">
        <v>4717</v>
      </c>
      <c r="F553" s="547" t="s">
        <v>4718</v>
      </c>
      <c r="G553" s="514" t="s">
        <v>479</v>
      </c>
      <c r="H553" s="515" t="s">
        <v>2612</v>
      </c>
      <c r="I553" s="263"/>
      <c r="J553" s="515"/>
      <c r="K553" s="518">
        <v>43200</v>
      </c>
      <c r="L553" s="508" t="s">
        <v>4719</v>
      </c>
      <c r="M553" s="97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</row>
    <row r="554" spans="1:115" s="99" customFormat="1" ht="24">
      <c r="A554" s="97"/>
      <c r="B554" s="59">
        <v>140</v>
      </c>
      <c r="C554" s="547" t="s">
        <v>2177</v>
      </c>
      <c r="D554" s="546" t="s">
        <v>4581</v>
      </c>
      <c r="E554" s="547" t="s">
        <v>4720</v>
      </c>
      <c r="F554" s="547" t="s">
        <v>4721</v>
      </c>
      <c r="G554" s="514" t="s">
        <v>2178</v>
      </c>
      <c r="H554" s="515" t="s">
        <v>2612</v>
      </c>
      <c r="I554" s="263"/>
      <c r="J554" s="515"/>
      <c r="K554" s="518">
        <v>43200</v>
      </c>
      <c r="L554" s="508" t="s">
        <v>4722</v>
      </c>
      <c r="M554" s="97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  <c r="DF554" s="98"/>
      <c r="DG554" s="98"/>
      <c r="DH554" s="98"/>
      <c r="DI554" s="98"/>
      <c r="DJ554" s="98"/>
      <c r="DK554" s="98"/>
    </row>
    <row r="555" spans="1:115" s="99" customFormat="1" ht="24">
      <c r="A555" s="97"/>
      <c r="B555" s="59">
        <v>141</v>
      </c>
      <c r="C555" s="547" t="s">
        <v>2552</v>
      </c>
      <c r="D555" s="546" t="s">
        <v>4581</v>
      </c>
      <c r="E555" s="547" t="s">
        <v>4723</v>
      </c>
      <c r="F555" s="547" t="s">
        <v>4724</v>
      </c>
      <c r="G555" s="514" t="s">
        <v>1997</v>
      </c>
      <c r="H555" s="515" t="s">
        <v>2612</v>
      </c>
      <c r="I555" s="263"/>
      <c r="J555" s="515"/>
      <c r="K555" s="518">
        <v>43194</v>
      </c>
      <c r="L555" s="508" t="s">
        <v>4725</v>
      </c>
      <c r="M555" s="97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  <c r="DF555" s="98"/>
      <c r="DG555" s="98"/>
      <c r="DH555" s="98"/>
      <c r="DI555" s="98"/>
      <c r="DJ555" s="98"/>
      <c r="DK555" s="98"/>
    </row>
    <row r="556" spans="1:115" s="99" customFormat="1" ht="24">
      <c r="A556" s="97"/>
      <c r="B556" s="59">
        <v>142</v>
      </c>
      <c r="C556" s="547" t="s">
        <v>2201</v>
      </c>
      <c r="D556" s="546" t="s">
        <v>4581</v>
      </c>
      <c r="E556" s="547" t="s">
        <v>4582</v>
      </c>
      <c r="F556" s="547" t="s">
        <v>4583</v>
      </c>
      <c r="G556" s="514" t="s">
        <v>1996</v>
      </c>
      <c r="H556" s="515" t="s">
        <v>2612</v>
      </c>
      <c r="I556" s="263"/>
      <c r="J556" s="515"/>
      <c r="K556" s="541">
        <v>43189</v>
      </c>
      <c r="L556" s="508" t="s">
        <v>4726</v>
      </c>
      <c r="M556" s="97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  <c r="DF556" s="98"/>
      <c r="DG556" s="98"/>
      <c r="DH556" s="98"/>
      <c r="DI556" s="98"/>
      <c r="DJ556" s="98"/>
      <c r="DK556" s="98"/>
    </row>
    <row r="557" spans="1:115" s="99" customFormat="1" ht="24">
      <c r="A557" s="97"/>
      <c r="B557" s="59">
        <v>143</v>
      </c>
      <c r="C557" s="547" t="s">
        <v>2190</v>
      </c>
      <c r="D557" s="547" t="s">
        <v>4727</v>
      </c>
      <c r="E557" s="547" t="s">
        <v>4728</v>
      </c>
      <c r="F557" s="547" t="s">
        <v>4729</v>
      </c>
      <c r="G557" s="514" t="s">
        <v>2037</v>
      </c>
      <c r="H557" s="515" t="s">
        <v>2612</v>
      </c>
      <c r="I557" s="263"/>
      <c r="J557" s="515"/>
      <c r="K557" s="541">
        <v>43202</v>
      </c>
      <c r="L557" s="508" t="s">
        <v>4730</v>
      </c>
      <c r="M557" s="97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  <c r="DF557" s="98"/>
      <c r="DG557" s="98"/>
      <c r="DH557" s="98"/>
      <c r="DI557" s="98"/>
      <c r="DJ557" s="98"/>
      <c r="DK557" s="98"/>
    </row>
    <row r="558" spans="1:115" s="99" customFormat="1" ht="24">
      <c r="A558" s="97"/>
      <c r="B558" s="59">
        <v>144</v>
      </c>
      <c r="C558" s="547" t="s">
        <v>3003</v>
      </c>
      <c r="D558" s="547" t="s">
        <v>4731</v>
      </c>
      <c r="E558" s="547" t="s">
        <v>4732</v>
      </c>
      <c r="F558" s="547" t="s">
        <v>4733</v>
      </c>
      <c r="G558" s="514" t="s">
        <v>4734</v>
      </c>
      <c r="H558" s="515" t="s">
        <v>2612</v>
      </c>
      <c r="I558" s="263"/>
      <c r="J558" s="515"/>
      <c r="K558" s="541">
        <v>43214</v>
      </c>
      <c r="L558" s="508" t="s">
        <v>4735</v>
      </c>
      <c r="M558" s="97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98"/>
    </row>
    <row r="559" spans="1:115" s="99" customFormat="1" ht="24">
      <c r="A559" s="97"/>
      <c r="B559" s="59">
        <v>145</v>
      </c>
      <c r="C559" s="547" t="s">
        <v>3001</v>
      </c>
      <c r="D559" s="547" t="s">
        <v>4731</v>
      </c>
      <c r="E559" s="547" t="s">
        <v>4732</v>
      </c>
      <c r="F559" s="547" t="s">
        <v>4736</v>
      </c>
      <c r="G559" s="514" t="s">
        <v>4737</v>
      </c>
      <c r="H559" s="515" t="s">
        <v>2612</v>
      </c>
      <c r="I559" s="263"/>
      <c r="J559" s="515"/>
      <c r="K559" s="541">
        <v>43202</v>
      </c>
      <c r="L559" s="508" t="s">
        <v>4738</v>
      </c>
      <c r="M559" s="97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  <c r="DF559" s="98"/>
      <c r="DG559" s="98"/>
      <c r="DH559" s="98"/>
      <c r="DI559" s="98"/>
      <c r="DJ559" s="98"/>
      <c r="DK559" s="98"/>
    </row>
    <row r="560" spans="1:115" s="99" customFormat="1" ht="24">
      <c r="A560" s="97"/>
      <c r="B560" s="59">
        <v>146</v>
      </c>
      <c r="C560" s="547" t="s">
        <v>2188</v>
      </c>
      <c r="D560" s="547" t="s">
        <v>4739</v>
      </c>
      <c r="E560" s="547" t="s">
        <v>4740</v>
      </c>
      <c r="F560" s="547" t="s">
        <v>4741</v>
      </c>
      <c r="G560" s="514" t="s">
        <v>479</v>
      </c>
      <c r="H560" s="515" t="s">
        <v>2612</v>
      </c>
      <c r="I560" s="263"/>
      <c r="J560" s="515"/>
      <c r="K560" s="541">
        <v>43202</v>
      </c>
      <c r="L560" s="508" t="s">
        <v>4742</v>
      </c>
      <c r="M560" s="97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  <c r="DF560" s="98"/>
      <c r="DG560" s="98"/>
      <c r="DH560" s="98"/>
      <c r="DI560" s="98"/>
      <c r="DJ560" s="98"/>
      <c r="DK560" s="98"/>
    </row>
    <row r="561" spans="1:115" s="99" customFormat="1" ht="24">
      <c r="A561" s="97"/>
      <c r="B561" s="59">
        <v>147</v>
      </c>
      <c r="C561" s="547" t="s">
        <v>2344</v>
      </c>
      <c r="D561" s="547" t="s">
        <v>4731</v>
      </c>
      <c r="E561" s="547" t="s">
        <v>4732</v>
      </c>
      <c r="F561" s="547" t="s">
        <v>4743</v>
      </c>
      <c r="G561" s="514" t="s">
        <v>4744</v>
      </c>
      <c r="H561" s="515" t="s">
        <v>2612</v>
      </c>
      <c r="I561" s="263"/>
      <c r="J561" s="515"/>
      <c r="K561" s="541">
        <v>43160</v>
      </c>
      <c r="L561" s="508" t="s">
        <v>4745</v>
      </c>
      <c r="M561" s="97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  <c r="DF561" s="98"/>
      <c r="DG561" s="98"/>
      <c r="DH561" s="98"/>
      <c r="DI561" s="98"/>
      <c r="DJ561" s="98"/>
      <c r="DK561" s="98"/>
    </row>
    <row r="562" spans="1:115" s="99" customFormat="1" ht="24">
      <c r="A562" s="97"/>
      <c r="B562" s="59">
        <v>148</v>
      </c>
      <c r="C562" s="547" t="s">
        <v>3002</v>
      </c>
      <c r="D562" s="547" t="s">
        <v>4731</v>
      </c>
      <c r="E562" s="547" t="s">
        <v>4732</v>
      </c>
      <c r="F562" s="547" t="s">
        <v>4746</v>
      </c>
      <c r="G562" s="514" t="s">
        <v>4734</v>
      </c>
      <c r="H562" s="515"/>
      <c r="I562" s="263"/>
      <c r="J562" s="515" t="s">
        <v>2612</v>
      </c>
      <c r="K562" s="541">
        <v>43213</v>
      </c>
      <c r="L562" s="508" t="s">
        <v>4747</v>
      </c>
      <c r="M562" s="97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  <c r="DF562" s="98"/>
      <c r="DG562" s="98"/>
      <c r="DH562" s="98"/>
      <c r="DI562" s="98"/>
      <c r="DJ562" s="98"/>
      <c r="DK562" s="98"/>
    </row>
    <row r="563" spans="1:115" s="99" customFormat="1" ht="24">
      <c r="A563" s="97"/>
      <c r="B563" s="59">
        <v>149</v>
      </c>
      <c r="C563" s="547" t="s">
        <v>2191</v>
      </c>
      <c r="D563" s="547" t="s">
        <v>4727</v>
      </c>
      <c r="E563" s="547" t="s">
        <v>4728</v>
      </c>
      <c r="F563" s="547" t="s">
        <v>4748</v>
      </c>
      <c r="G563" s="514" t="s">
        <v>2037</v>
      </c>
      <c r="H563" s="515" t="s">
        <v>2612</v>
      </c>
      <c r="I563" s="263"/>
      <c r="J563" s="515"/>
      <c r="K563" s="541">
        <v>43213</v>
      </c>
      <c r="L563" s="508" t="s">
        <v>4749</v>
      </c>
      <c r="M563" s="97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  <c r="DF563" s="98"/>
      <c r="DG563" s="98"/>
      <c r="DH563" s="98"/>
      <c r="DI563" s="98"/>
      <c r="DJ563" s="98"/>
      <c r="DK563" s="98"/>
    </row>
    <row r="564" spans="1:115" s="99" customFormat="1" ht="24">
      <c r="A564" s="97"/>
      <c r="B564" s="59">
        <v>150</v>
      </c>
      <c r="C564" s="547" t="s">
        <v>4750</v>
      </c>
      <c r="D564" s="547" t="s">
        <v>4727</v>
      </c>
      <c r="E564" s="547" t="s">
        <v>4728</v>
      </c>
      <c r="F564" s="547" t="s">
        <v>4751</v>
      </c>
      <c r="G564" s="514" t="s">
        <v>2182</v>
      </c>
      <c r="H564" s="515" t="s">
        <v>2612</v>
      </c>
      <c r="I564" s="263"/>
      <c r="J564" s="515"/>
      <c r="K564" s="541">
        <v>43213</v>
      </c>
      <c r="L564" s="508" t="s">
        <v>4752</v>
      </c>
      <c r="M564" s="97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  <c r="DF564" s="98"/>
      <c r="DG564" s="98"/>
      <c r="DH564" s="98"/>
      <c r="DI564" s="98"/>
      <c r="DJ564" s="98"/>
      <c r="DK564" s="98"/>
    </row>
    <row r="565" spans="1:115" s="99" customFormat="1" ht="24">
      <c r="A565" s="97"/>
      <c r="B565" s="59">
        <v>151</v>
      </c>
      <c r="C565" s="547" t="s">
        <v>3005</v>
      </c>
      <c r="D565" s="547" t="s">
        <v>4753</v>
      </c>
      <c r="E565" s="547" t="s">
        <v>4754</v>
      </c>
      <c r="F565" s="547" t="s">
        <v>4755</v>
      </c>
      <c r="G565" s="514" t="s">
        <v>500</v>
      </c>
      <c r="H565" s="515" t="s">
        <v>2612</v>
      </c>
      <c r="I565" s="263"/>
      <c r="J565" s="515"/>
      <c r="K565" s="541">
        <v>43161</v>
      </c>
      <c r="L565" s="508" t="s">
        <v>4756</v>
      </c>
      <c r="M565" s="97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  <c r="DF565" s="98"/>
      <c r="DG565" s="98"/>
      <c r="DH565" s="98"/>
      <c r="DI565" s="98"/>
      <c r="DJ565" s="98"/>
      <c r="DK565" s="98"/>
    </row>
    <row r="566" spans="1:115" s="99" customFormat="1" ht="24">
      <c r="A566" s="97"/>
      <c r="B566" s="59">
        <v>152</v>
      </c>
      <c r="C566" s="547" t="s">
        <v>497</v>
      </c>
      <c r="D566" s="547" t="s">
        <v>4757</v>
      </c>
      <c r="E566" s="547" t="s">
        <v>4758</v>
      </c>
      <c r="F566" s="547" t="s">
        <v>4759</v>
      </c>
      <c r="G566" s="514" t="s">
        <v>498</v>
      </c>
      <c r="H566" s="517" t="s">
        <v>2615</v>
      </c>
      <c r="I566" s="263"/>
      <c r="J566" s="515"/>
      <c r="K566" s="541">
        <v>43213</v>
      </c>
      <c r="L566" s="508" t="s">
        <v>4760</v>
      </c>
      <c r="M566" s="97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  <c r="DF566" s="98"/>
      <c r="DG566" s="98"/>
      <c r="DH566" s="98"/>
      <c r="DI566" s="98"/>
      <c r="DJ566" s="98"/>
      <c r="DK566" s="98"/>
    </row>
    <row r="567" spans="1:115" s="99" customFormat="1" ht="24">
      <c r="A567" s="97"/>
      <c r="B567" s="59">
        <v>153</v>
      </c>
      <c r="C567" s="547" t="s">
        <v>2193</v>
      </c>
      <c r="D567" s="547" t="s">
        <v>4761</v>
      </c>
      <c r="E567" s="547" t="s">
        <v>4728</v>
      </c>
      <c r="F567" s="547" t="s">
        <v>4762</v>
      </c>
      <c r="G567" s="514" t="s">
        <v>1991</v>
      </c>
      <c r="H567" s="531" t="s">
        <v>2612</v>
      </c>
      <c r="I567" s="263"/>
      <c r="J567" s="515"/>
      <c r="K567" s="541">
        <v>43213</v>
      </c>
      <c r="L567" s="508" t="s">
        <v>4763</v>
      </c>
      <c r="M567" s="97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</row>
    <row r="568" spans="1:115" s="99" customFormat="1" ht="24">
      <c r="A568" s="97"/>
      <c r="B568" s="59">
        <v>154</v>
      </c>
      <c r="C568" s="547" t="s">
        <v>2187</v>
      </c>
      <c r="D568" s="547" t="s">
        <v>4764</v>
      </c>
      <c r="E568" s="547" t="s">
        <v>4765</v>
      </c>
      <c r="F568" s="547" t="s">
        <v>4766</v>
      </c>
      <c r="G568" s="514" t="s">
        <v>479</v>
      </c>
      <c r="H568" s="535"/>
      <c r="I568" s="263"/>
      <c r="J568" s="515"/>
      <c r="K568" s="541">
        <v>43213</v>
      </c>
      <c r="L568" s="508" t="s">
        <v>4767</v>
      </c>
      <c r="M568" s="97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</row>
    <row r="569" spans="1:115" s="99" customFormat="1" ht="24">
      <c r="A569" s="97"/>
      <c r="B569" s="59">
        <v>155</v>
      </c>
      <c r="C569" s="547" t="s">
        <v>2185</v>
      </c>
      <c r="D569" s="547" t="s">
        <v>4768</v>
      </c>
      <c r="E569" s="547" t="s">
        <v>4769</v>
      </c>
      <c r="F569" s="547" t="s">
        <v>4770</v>
      </c>
      <c r="G569" s="514" t="s">
        <v>2186</v>
      </c>
      <c r="H569" s="515" t="s">
        <v>2612</v>
      </c>
      <c r="I569" s="528"/>
      <c r="J569" s="515"/>
      <c r="K569" s="541">
        <v>43207</v>
      </c>
      <c r="L569" s="508" t="s">
        <v>4771</v>
      </c>
      <c r="M569" s="97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</row>
    <row r="570" spans="1:115" s="99" customFormat="1" ht="24">
      <c r="A570" s="97"/>
      <c r="B570" s="59">
        <v>156</v>
      </c>
      <c r="C570" s="547" t="s">
        <v>2999</v>
      </c>
      <c r="D570" s="547" t="s">
        <v>4731</v>
      </c>
      <c r="E570" s="547" t="s">
        <v>4732</v>
      </c>
      <c r="F570" s="547" t="s">
        <v>4772</v>
      </c>
      <c r="G570" s="514" t="s">
        <v>4734</v>
      </c>
      <c r="H570" s="515"/>
      <c r="I570" s="528"/>
      <c r="J570" s="515" t="s">
        <v>2612</v>
      </c>
      <c r="K570" s="541">
        <v>43168</v>
      </c>
      <c r="L570" s="508" t="s">
        <v>4773</v>
      </c>
      <c r="M570" s="97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  <c r="DF570" s="98"/>
      <c r="DG570" s="98"/>
      <c r="DH570" s="98"/>
      <c r="DI570" s="98"/>
      <c r="DJ570" s="98"/>
      <c r="DK570" s="98"/>
    </row>
    <row r="571" spans="1:115" s="99" customFormat="1" ht="24">
      <c r="A571" s="97"/>
      <c r="B571" s="59">
        <v>157</v>
      </c>
      <c r="C571" s="547" t="s">
        <v>3000</v>
      </c>
      <c r="D571" s="547" t="s">
        <v>4731</v>
      </c>
      <c r="E571" s="547" t="s">
        <v>4732</v>
      </c>
      <c r="F571" s="547" t="s">
        <v>4774</v>
      </c>
      <c r="G571" s="514" t="s">
        <v>4734</v>
      </c>
      <c r="H571" s="515" t="s">
        <v>2612</v>
      </c>
      <c r="I571" s="528"/>
      <c r="J571" s="515"/>
      <c r="K571" s="541">
        <v>43158</v>
      </c>
      <c r="L571" s="508" t="s">
        <v>4775</v>
      </c>
      <c r="M571" s="97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  <c r="DF571" s="98"/>
      <c r="DG571" s="98"/>
      <c r="DH571" s="98"/>
      <c r="DI571" s="98"/>
      <c r="DJ571" s="98"/>
      <c r="DK571" s="98"/>
    </row>
    <row r="572" spans="1:115" s="99" customFormat="1" ht="24">
      <c r="A572" s="97"/>
      <c r="B572" s="59">
        <v>158</v>
      </c>
      <c r="C572" s="547" t="s">
        <v>3004</v>
      </c>
      <c r="D572" s="547" t="s">
        <v>4731</v>
      </c>
      <c r="E572" s="547" t="s">
        <v>4732</v>
      </c>
      <c r="F572" s="547" t="s">
        <v>4776</v>
      </c>
      <c r="G572" s="514" t="s">
        <v>4734</v>
      </c>
      <c r="H572" s="515"/>
      <c r="I572" s="528"/>
      <c r="J572" s="515" t="s">
        <v>2612</v>
      </c>
      <c r="K572" s="541">
        <v>43158</v>
      </c>
      <c r="L572" s="508" t="s">
        <v>4777</v>
      </c>
      <c r="M572" s="97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</row>
    <row r="573" spans="1:115" s="99" customFormat="1" ht="36">
      <c r="A573" s="97"/>
      <c r="B573" s="59">
        <v>159</v>
      </c>
      <c r="C573" s="547" t="s">
        <v>2554</v>
      </c>
      <c r="D573" s="547" t="s">
        <v>4778</v>
      </c>
      <c r="E573" s="547" t="s">
        <v>4779</v>
      </c>
      <c r="F573" s="547" t="s">
        <v>4780</v>
      </c>
      <c r="G573" s="514" t="s">
        <v>4781</v>
      </c>
      <c r="H573" s="268"/>
      <c r="I573" s="551"/>
      <c r="J573" s="268" t="s">
        <v>2612</v>
      </c>
      <c r="K573" s="541">
        <v>43214</v>
      </c>
      <c r="L573" s="508" t="s">
        <v>4782</v>
      </c>
      <c r="M573" s="97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  <c r="DF573" s="98"/>
      <c r="DG573" s="98"/>
      <c r="DH573" s="98"/>
      <c r="DI573" s="98"/>
      <c r="DJ573" s="98"/>
      <c r="DK573" s="98"/>
    </row>
    <row r="574" spans="1:115" s="99" customFormat="1" ht="24">
      <c r="A574" s="97"/>
      <c r="B574" s="59">
        <v>160</v>
      </c>
      <c r="C574" s="547" t="s">
        <v>2189</v>
      </c>
      <c r="D574" s="547" t="s">
        <v>4727</v>
      </c>
      <c r="E574" s="547" t="s">
        <v>4783</v>
      </c>
      <c r="F574" s="547" t="s">
        <v>4784</v>
      </c>
      <c r="G574" s="514" t="s">
        <v>479</v>
      </c>
      <c r="H574" s="268"/>
      <c r="I574" s="551"/>
      <c r="J574" s="268" t="s">
        <v>2612</v>
      </c>
      <c r="K574" s="541">
        <v>43214</v>
      </c>
      <c r="L574" s="508" t="s">
        <v>4785</v>
      </c>
      <c r="M574" s="97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  <c r="DF574" s="98"/>
      <c r="DG574" s="98"/>
      <c r="DH574" s="98"/>
      <c r="DI574" s="98"/>
      <c r="DJ574" s="98"/>
      <c r="DK574" s="98"/>
    </row>
    <row r="575" spans="1:115" s="99" customFormat="1" ht="24">
      <c r="A575" s="97"/>
      <c r="B575" s="59">
        <v>161</v>
      </c>
      <c r="C575" s="547" t="s">
        <v>1178</v>
      </c>
      <c r="D575" s="547" t="s">
        <v>4786</v>
      </c>
      <c r="E575" s="547" t="s">
        <v>4787</v>
      </c>
      <c r="F575" s="547" t="s">
        <v>4788</v>
      </c>
      <c r="G575" s="514" t="s">
        <v>500</v>
      </c>
      <c r="H575" s="268"/>
      <c r="I575" s="551"/>
      <c r="J575" s="268" t="s">
        <v>2612</v>
      </c>
      <c r="K575" s="541">
        <v>43168</v>
      </c>
      <c r="L575" s="508" t="s">
        <v>4789</v>
      </c>
      <c r="M575" s="97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  <c r="DF575" s="98"/>
      <c r="DG575" s="98"/>
      <c r="DH575" s="98"/>
      <c r="DI575" s="98"/>
      <c r="DJ575" s="98"/>
      <c r="DK575" s="98"/>
    </row>
    <row r="576" spans="1:115" s="99" customFormat="1" ht="24">
      <c r="A576" s="97"/>
      <c r="B576" s="59">
        <v>162</v>
      </c>
      <c r="C576" s="547" t="s">
        <v>7149</v>
      </c>
      <c r="D576" s="547" t="s">
        <v>4786</v>
      </c>
      <c r="E576" s="547" t="s">
        <v>7150</v>
      </c>
      <c r="F576" s="547" t="s">
        <v>7151</v>
      </c>
      <c r="G576" s="514" t="s">
        <v>473</v>
      </c>
      <c r="H576" s="268"/>
      <c r="I576" s="551"/>
      <c r="J576" s="268" t="s">
        <v>2612</v>
      </c>
      <c r="K576" s="541">
        <v>43175</v>
      </c>
      <c r="L576" s="508" t="s">
        <v>7152</v>
      </c>
      <c r="M576" s="97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  <c r="DF576" s="98"/>
      <c r="DG576" s="98"/>
      <c r="DH576" s="98"/>
      <c r="DI576" s="98"/>
      <c r="DJ576" s="98"/>
      <c r="DK576" s="98"/>
    </row>
    <row r="577" spans="1:115" s="99" customFormat="1" ht="24">
      <c r="A577" s="97"/>
      <c r="B577" s="59">
        <v>163</v>
      </c>
      <c r="C577" s="547" t="s">
        <v>2192</v>
      </c>
      <c r="D577" s="547" t="s">
        <v>4727</v>
      </c>
      <c r="E577" s="547" t="s">
        <v>4728</v>
      </c>
      <c r="F577" s="547" t="s">
        <v>4790</v>
      </c>
      <c r="G577" s="514" t="s">
        <v>2182</v>
      </c>
      <c r="H577" s="268" t="s">
        <v>2612</v>
      </c>
      <c r="I577" s="551"/>
      <c r="J577" s="268"/>
      <c r="K577" s="541">
        <v>43159</v>
      </c>
      <c r="L577" s="508" t="s">
        <v>4791</v>
      </c>
      <c r="M577" s="97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  <c r="DF577" s="98"/>
      <c r="DG577" s="98"/>
      <c r="DH577" s="98"/>
      <c r="DI577" s="98"/>
      <c r="DJ577" s="98"/>
      <c r="DK577" s="98"/>
    </row>
    <row r="578" spans="1:115" s="99" customFormat="1" ht="24">
      <c r="A578" s="97"/>
      <c r="B578" s="59">
        <v>164</v>
      </c>
      <c r="C578" s="547" t="s">
        <v>4792</v>
      </c>
      <c r="D578" s="547" t="s">
        <v>4793</v>
      </c>
      <c r="E578" s="548" t="s">
        <v>4794</v>
      </c>
      <c r="F578" s="548" t="s">
        <v>4795</v>
      </c>
      <c r="G578" s="514" t="s">
        <v>2562</v>
      </c>
      <c r="H578" s="268" t="s">
        <v>2612</v>
      </c>
      <c r="I578" s="551"/>
      <c r="J578" s="268"/>
      <c r="K578" s="541">
        <v>43159</v>
      </c>
      <c r="L578" s="508" t="s">
        <v>4796</v>
      </c>
      <c r="M578" s="97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  <c r="DF578" s="98"/>
      <c r="DG578" s="98"/>
      <c r="DH578" s="98"/>
      <c r="DI578" s="98"/>
      <c r="DJ578" s="98"/>
      <c r="DK578" s="98"/>
    </row>
    <row r="579" spans="1:115" s="99" customFormat="1" ht="24">
      <c r="A579" s="97"/>
      <c r="B579" s="59">
        <v>165</v>
      </c>
      <c r="C579" s="547" t="s">
        <v>4797</v>
      </c>
      <c r="D579" s="547" t="s">
        <v>4793</v>
      </c>
      <c r="E579" s="552"/>
      <c r="F579" s="552"/>
      <c r="G579" s="514" t="s">
        <v>1993</v>
      </c>
      <c r="H579" s="268" t="s">
        <v>2612</v>
      </c>
      <c r="I579" s="551"/>
      <c r="J579" s="268"/>
      <c r="K579" s="541">
        <v>43210</v>
      </c>
      <c r="L579" s="508" t="s">
        <v>4798</v>
      </c>
      <c r="M579" s="97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  <c r="DF579" s="98"/>
      <c r="DG579" s="98"/>
      <c r="DH579" s="98"/>
      <c r="DI579" s="98"/>
      <c r="DJ579" s="98"/>
      <c r="DK579" s="98"/>
    </row>
    <row r="580" spans="1:115" s="99" customFormat="1" ht="24">
      <c r="A580" s="97"/>
      <c r="B580" s="59">
        <v>166</v>
      </c>
      <c r="C580" s="547" t="s">
        <v>7153</v>
      </c>
      <c r="D580" s="547" t="s">
        <v>4799</v>
      </c>
      <c r="E580" s="552"/>
      <c r="F580" s="552"/>
      <c r="G580" s="514" t="s">
        <v>1993</v>
      </c>
      <c r="H580" s="268" t="s">
        <v>2612</v>
      </c>
      <c r="I580" s="551"/>
      <c r="J580" s="268"/>
      <c r="K580" s="541">
        <v>43203</v>
      </c>
      <c r="L580" s="508" t="s">
        <v>7154</v>
      </c>
      <c r="M580" s="97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  <c r="DF580" s="98"/>
      <c r="DG580" s="98"/>
      <c r="DH580" s="98"/>
      <c r="DI580" s="98"/>
      <c r="DJ580" s="98"/>
      <c r="DK580" s="98"/>
    </row>
    <row r="581" spans="1:115" s="99" customFormat="1" ht="24">
      <c r="A581" s="97"/>
      <c r="B581" s="59">
        <v>167</v>
      </c>
      <c r="C581" s="547" t="s">
        <v>7155</v>
      </c>
      <c r="D581" s="547" t="s">
        <v>4793</v>
      </c>
      <c r="E581" s="552"/>
      <c r="F581" s="552"/>
      <c r="G581" s="514" t="s">
        <v>1993</v>
      </c>
      <c r="H581" s="268" t="s">
        <v>2612</v>
      </c>
      <c r="I581" s="551"/>
      <c r="J581" s="268"/>
      <c r="K581" s="541">
        <v>43203</v>
      </c>
      <c r="L581" s="508" t="s">
        <v>7156</v>
      </c>
      <c r="M581" s="97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  <c r="DF581" s="98"/>
      <c r="DG581" s="98"/>
      <c r="DH581" s="98"/>
      <c r="DI581" s="98"/>
      <c r="DJ581" s="98"/>
      <c r="DK581" s="98"/>
    </row>
    <row r="582" spans="1:115" s="99" customFormat="1" ht="24">
      <c r="A582" s="97"/>
      <c r="B582" s="59">
        <v>168</v>
      </c>
      <c r="C582" s="547" t="s">
        <v>4800</v>
      </c>
      <c r="D582" s="547" t="s">
        <v>4801</v>
      </c>
      <c r="E582" s="552"/>
      <c r="F582" s="552"/>
      <c r="G582" s="514" t="s">
        <v>7157</v>
      </c>
      <c r="H582" s="268" t="s">
        <v>2612</v>
      </c>
      <c r="I582" s="551"/>
      <c r="J582" s="268"/>
      <c r="K582" s="541">
        <v>43203</v>
      </c>
      <c r="L582" s="508" t="s">
        <v>4802</v>
      </c>
      <c r="M582" s="97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  <c r="DF582" s="98"/>
      <c r="DG582" s="98"/>
      <c r="DH582" s="98"/>
      <c r="DI582" s="98"/>
      <c r="DJ582" s="98"/>
      <c r="DK582" s="98"/>
    </row>
    <row r="583" spans="1:115" s="99" customFormat="1" ht="12.75">
      <c r="A583" s="97"/>
      <c r="B583" s="59">
        <v>169</v>
      </c>
      <c r="C583" s="547"/>
      <c r="D583" s="547"/>
      <c r="E583" s="552"/>
      <c r="F583" s="552"/>
      <c r="G583" s="514"/>
      <c r="H583" s="268"/>
      <c r="I583" s="551"/>
      <c r="J583" s="268"/>
      <c r="K583" s="541"/>
      <c r="L583" s="508"/>
      <c r="M583" s="97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</row>
    <row r="584" spans="1:115" s="99" customFormat="1" ht="24">
      <c r="A584" s="97"/>
      <c r="B584" s="59">
        <v>170</v>
      </c>
      <c r="C584" s="547" t="s">
        <v>7158</v>
      </c>
      <c r="D584" s="547" t="s">
        <v>4803</v>
      </c>
      <c r="E584" s="552"/>
      <c r="F584" s="552"/>
      <c r="G584" s="514" t="s">
        <v>479</v>
      </c>
      <c r="H584" s="268"/>
      <c r="I584" s="551"/>
      <c r="J584" s="268" t="s">
        <v>2612</v>
      </c>
      <c r="K584" s="541">
        <v>43196</v>
      </c>
      <c r="L584" s="508" t="s">
        <v>7159</v>
      </c>
      <c r="M584" s="97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</row>
    <row r="585" spans="1:115" s="99" customFormat="1" ht="12.75">
      <c r="A585" s="97"/>
      <c r="B585" s="59">
        <v>171</v>
      </c>
      <c r="C585" s="547"/>
      <c r="D585" s="547"/>
      <c r="E585" s="552"/>
      <c r="F585" s="552"/>
      <c r="G585" s="514"/>
      <c r="H585" s="268"/>
      <c r="I585" s="551"/>
      <c r="J585" s="268"/>
      <c r="K585" s="541"/>
      <c r="L585" s="508"/>
      <c r="M585" s="97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  <c r="DF585" s="98"/>
      <c r="DG585" s="98"/>
      <c r="DH585" s="98"/>
      <c r="DI585" s="98"/>
      <c r="DJ585" s="98"/>
      <c r="DK585" s="98"/>
    </row>
    <row r="586" spans="1:115" s="99" customFormat="1" ht="24">
      <c r="A586" s="97"/>
      <c r="B586" s="59">
        <v>172</v>
      </c>
      <c r="C586" s="547" t="s">
        <v>4804</v>
      </c>
      <c r="D586" s="547" t="s">
        <v>4799</v>
      </c>
      <c r="E586" s="552"/>
      <c r="F586" s="552"/>
      <c r="G586" s="514" t="s">
        <v>1993</v>
      </c>
      <c r="H586" s="268" t="s">
        <v>2612</v>
      </c>
      <c r="I586" s="551"/>
      <c r="J586" s="268"/>
      <c r="K586" s="541">
        <v>43245</v>
      </c>
      <c r="L586" s="508" t="s">
        <v>4805</v>
      </c>
      <c r="M586" s="97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  <c r="DF586" s="98"/>
      <c r="DG586" s="98"/>
      <c r="DH586" s="98"/>
      <c r="DI586" s="98"/>
      <c r="DJ586" s="98"/>
      <c r="DK586" s="98"/>
    </row>
    <row r="587" spans="1:115" s="99" customFormat="1" ht="24">
      <c r="A587" s="97"/>
      <c r="B587" s="59">
        <v>173</v>
      </c>
      <c r="C587" s="547" t="s">
        <v>791</v>
      </c>
      <c r="D587" s="547" t="s">
        <v>4799</v>
      </c>
      <c r="E587" s="552"/>
      <c r="F587" s="552"/>
      <c r="G587" s="514" t="s">
        <v>1993</v>
      </c>
      <c r="H587" s="268" t="s">
        <v>2612</v>
      </c>
      <c r="I587" s="551"/>
      <c r="J587" s="268"/>
      <c r="K587" s="541">
        <v>43245</v>
      </c>
      <c r="L587" s="508" t="s">
        <v>4806</v>
      </c>
      <c r="M587" s="97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  <c r="DF587" s="98"/>
      <c r="DG587" s="98"/>
      <c r="DH587" s="98"/>
      <c r="DI587" s="98"/>
      <c r="DJ587" s="98"/>
      <c r="DK587" s="98"/>
    </row>
    <row r="588" spans="1:115" s="99" customFormat="1" ht="24">
      <c r="A588" s="97"/>
      <c r="B588" s="59">
        <v>174</v>
      </c>
      <c r="C588" s="547" t="s">
        <v>7160</v>
      </c>
      <c r="D588" s="547" t="s">
        <v>4799</v>
      </c>
      <c r="E588" s="550"/>
      <c r="F588" s="550"/>
      <c r="G588" s="514" t="s">
        <v>479</v>
      </c>
      <c r="H588" s="268" t="s">
        <v>2612</v>
      </c>
      <c r="I588" s="551"/>
      <c r="J588" s="268"/>
      <c r="K588" s="541">
        <v>43245</v>
      </c>
      <c r="L588" s="508" t="s">
        <v>7161</v>
      </c>
      <c r="M588" s="97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</row>
    <row r="589" spans="1:115" s="99" customFormat="1" ht="24">
      <c r="A589" s="97"/>
      <c r="B589" s="59">
        <v>175</v>
      </c>
      <c r="C589" s="547" t="s">
        <v>2884</v>
      </c>
      <c r="D589" s="547" t="s">
        <v>4807</v>
      </c>
      <c r="E589" s="548" t="s">
        <v>4808</v>
      </c>
      <c r="F589" s="548" t="s">
        <v>4809</v>
      </c>
      <c r="G589" s="514" t="s">
        <v>7162</v>
      </c>
      <c r="H589" s="268" t="s">
        <v>2612</v>
      </c>
      <c r="I589" s="551"/>
      <c r="J589" s="268"/>
      <c r="K589" s="541">
        <v>42887</v>
      </c>
      <c r="L589" s="508" t="s">
        <v>4810</v>
      </c>
      <c r="M589" s="97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</row>
    <row r="590" spans="1:115" s="99" customFormat="1" ht="24">
      <c r="A590" s="97"/>
      <c r="B590" s="59">
        <v>176</v>
      </c>
      <c r="C590" s="547" t="s">
        <v>2561</v>
      </c>
      <c r="D590" s="547" t="s">
        <v>4807</v>
      </c>
      <c r="E590" s="552"/>
      <c r="F590" s="552"/>
      <c r="G590" s="514" t="s">
        <v>7162</v>
      </c>
      <c r="H590" s="268" t="s">
        <v>2612</v>
      </c>
      <c r="I590" s="551"/>
      <c r="J590" s="268"/>
      <c r="K590" s="541">
        <v>43244</v>
      </c>
      <c r="L590" s="508" t="s">
        <v>4811</v>
      </c>
      <c r="M590" s="97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</row>
    <row r="591" spans="1:115" s="99" customFormat="1" ht="24">
      <c r="A591" s="97"/>
      <c r="B591" s="59">
        <v>177</v>
      </c>
      <c r="C591" s="547" t="s">
        <v>1694</v>
      </c>
      <c r="D591" s="547" t="s">
        <v>4807</v>
      </c>
      <c r="E591" s="550"/>
      <c r="F591" s="550"/>
      <c r="G591" s="514" t="s">
        <v>7163</v>
      </c>
      <c r="H591" s="268" t="s">
        <v>2612</v>
      </c>
      <c r="I591" s="551"/>
      <c r="J591" s="268"/>
      <c r="K591" s="541">
        <v>43203</v>
      </c>
      <c r="L591" s="508" t="s">
        <v>4812</v>
      </c>
      <c r="M591" s="97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</row>
    <row r="592" spans="1:115" s="99" customFormat="1" ht="36">
      <c r="A592" s="97"/>
      <c r="B592" s="59">
        <v>178</v>
      </c>
      <c r="C592" s="547" t="s">
        <v>3798</v>
      </c>
      <c r="D592" s="547" t="s">
        <v>4813</v>
      </c>
      <c r="E592" s="547" t="s">
        <v>4814</v>
      </c>
      <c r="F592" s="547" t="s">
        <v>4815</v>
      </c>
      <c r="G592" s="514" t="s">
        <v>7164</v>
      </c>
      <c r="H592" s="268" t="s">
        <v>2612</v>
      </c>
      <c r="I592" s="551"/>
      <c r="J592" s="268"/>
      <c r="K592" s="541">
        <v>43203</v>
      </c>
      <c r="L592" s="508" t="s">
        <v>4816</v>
      </c>
      <c r="M592" s="97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</row>
    <row r="593" spans="1:115" s="99" customFormat="1" ht="24">
      <c r="A593" s="97"/>
      <c r="B593" s="59">
        <v>179</v>
      </c>
      <c r="C593" s="547" t="s">
        <v>2560</v>
      </c>
      <c r="D593" s="547" t="s">
        <v>4803</v>
      </c>
      <c r="E593" s="547" t="s">
        <v>4817</v>
      </c>
      <c r="F593" s="547" t="s">
        <v>4818</v>
      </c>
      <c r="G593" s="514" t="s">
        <v>479</v>
      </c>
      <c r="H593" s="268" t="s">
        <v>2612</v>
      </c>
      <c r="I593" s="551"/>
      <c r="J593" s="268"/>
      <c r="K593" s="541">
        <v>43195</v>
      </c>
      <c r="L593" s="508" t="s">
        <v>4819</v>
      </c>
      <c r="M593" s="97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</row>
    <row r="594" spans="1:115" s="99" customFormat="1" ht="36">
      <c r="A594" s="97"/>
      <c r="B594" s="59">
        <v>180</v>
      </c>
      <c r="C594" s="547" t="s">
        <v>2998</v>
      </c>
      <c r="D594" s="547" t="s">
        <v>4820</v>
      </c>
      <c r="E594" s="547" t="s">
        <v>4821</v>
      </c>
      <c r="F594" s="547" t="s">
        <v>4822</v>
      </c>
      <c r="G594" s="514" t="s">
        <v>4823</v>
      </c>
      <c r="H594" s="268" t="s">
        <v>2612</v>
      </c>
      <c r="I594" s="551"/>
      <c r="J594" s="268"/>
      <c r="K594" s="541">
        <v>43179</v>
      </c>
      <c r="L594" s="508" t="s">
        <v>4824</v>
      </c>
      <c r="M594" s="97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</row>
    <row r="595" spans="1:115" s="99" customFormat="1" ht="24">
      <c r="A595" s="97"/>
      <c r="B595" s="59">
        <v>181</v>
      </c>
      <c r="C595" s="547" t="s">
        <v>3707</v>
      </c>
      <c r="D595" s="547" t="s">
        <v>4578</v>
      </c>
      <c r="E595" s="547" t="s">
        <v>4579</v>
      </c>
      <c r="F595" s="547" t="s">
        <v>4580</v>
      </c>
      <c r="G595" s="514" t="s">
        <v>1991</v>
      </c>
      <c r="H595" s="268" t="s">
        <v>2612</v>
      </c>
      <c r="I595" s="551"/>
      <c r="J595" s="268"/>
      <c r="K595" s="541">
        <v>43179</v>
      </c>
      <c r="L595" s="508" t="s">
        <v>4825</v>
      </c>
      <c r="M595" s="97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</row>
    <row r="596" spans="1:115" s="99" customFormat="1" ht="24">
      <c r="A596" s="97"/>
      <c r="B596" s="59">
        <v>182</v>
      </c>
      <c r="C596" s="547" t="s">
        <v>4826</v>
      </c>
      <c r="D596" s="547" t="s">
        <v>4827</v>
      </c>
      <c r="E596" s="547" t="s">
        <v>4828</v>
      </c>
      <c r="F596" s="547" t="s">
        <v>4829</v>
      </c>
      <c r="G596" s="514" t="s">
        <v>7165</v>
      </c>
      <c r="H596" s="268" t="s">
        <v>2612</v>
      </c>
      <c r="I596" s="551"/>
      <c r="J596" s="268"/>
      <c r="K596" s="541">
        <v>43179</v>
      </c>
      <c r="L596" s="508" t="s">
        <v>4830</v>
      </c>
      <c r="M596" s="97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</row>
    <row r="597" spans="1:115" s="99" customFormat="1" ht="24">
      <c r="A597" s="97"/>
      <c r="B597" s="59">
        <v>183</v>
      </c>
      <c r="C597" s="547" t="s">
        <v>4826</v>
      </c>
      <c r="D597" s="547" t="s">
        <v>4827</v>
      </c>
      <c r="E597" s="547" t="s">
        <v>4828</v>
      </c>
      <c r="F597" s="547" t="s">
        <v>4831</v>
      </c>
      <c r="G597" s="514" t="s">
        <v>7166</v>
      </c>
      <c r="H597" s="268" t="s">
        <v>2612</v>
      </c>
      <c r="I597" s="551"/>
      <c r="J597" s="268"/>
      <c r="K597" s="541">
        <v>43179</v>
      </c>
      <c r="L597" s="508" t="s">
        <v>4832</v>
      </c>
      <c r="M597" s="97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</row>
    <row r="598" spans="1:115" s="99" customFormat="1" ht="24">
      <c r="A598" s="97"/>
      <c r="B598" s="59">
        <v>184</v>
      </c>
      <c r="C598" s="547" t="s">
        <v>2205</v>
      </c>
      <c r="D598" s="547" t="s">
        <v>4833</v>
      </c>
      <c r="E598" s="547" t="s">
        <v>4834</v>
      </c>
      <c r="F598" s="547" t="s">
        <v>4835</v>
      </c>
      <c r="G598" s="514" t="s">
        <v>7167</v>
      </c>
      <c r="H598" s="268" t="s">
        <v>2612</v>
      </c>
      <c r="I598" s="551"/>
      <c r="J598" s="268"/>
      <c r="K598" s="541">
        <v>43179</v>
      </c>
      <c r="L598" s="508" t="s">
        <v>4836</v>
      </c>
      <c r="M598" s="97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</row>
    <row r="599" spans="1:115" s="99" customFormat="1" ht="24">
      <c r="A599" s="97"/>
      <c r="B599" s="59">
        <v>185</v>
      </c>
      <c r="C599" s="547" t="s">
        <v>2200</v>
      </c>
      <c r="D599" s="547" t="s">
        <v>4837</v>
      </c>
      <c r="E599" s="547" t="s">
        <v>4838</v>
      </c>
      <c r="F599" s="547" t="s">
        <v>4839</v>
      </c>
      <c r="G599" s="514" t="s">
        <v>1991</v>
      </c>
      <c r="H599" s="268" t="s">
        <v>2612</v>
      </c>
      <c r="I599" s="551"/>
      <c r="J599" s="268"/>
      <c r="K599" s="541">
        <v>43179</v>
      </c>
      <c r="L599" s="508" t="s">
        <v>4840</v>
      </c>
      <c r="M599" s="97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</row>
    <row r="600" spans="1:115" s="99" customFormat="1" ht="24">
      <c r="A600" s="97"/>
      <c r="B600" s="59">
        <v>186</v>
      </c>
      <c r="C600" s="547" t="s">
        <v>2206</v>
      </c>
      <c r="D600" s="547" t="s">
        <v>4833</v>
      </c>
      <c r="E600" s="547" t="s">
        <v>4841</v>
      </c>
      <c r="F600" s="547" t="s">
        <v>4842</v>
      </c>
      <c r="G600" s="514" t="s">
        <v>7168</v>
      </c>
      <c r="H600" s="268" t="s">
        <v>2612</v>
      </c>
      <c r="I600" s="551"/>
      <c r="J600" s="268"/>
      <c r="K600" s="541">
        <v>43179</v>
      </c>
      <c r="L600" s="508" t="s">
        <v>4843</v>
      </c>
      <c r="M600" s="97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</row>
    <row r="601" spans="1:115" s="99" customFormat="1" ht="24">
      <c r="A601" s="97"/>
      <c r="B601" s="59">
        <v>187</v>
      </c>
      <c r="C601" s="547" t="s">
        <v>796</v>
      </c>
      <c r="D601" s="547" t="s">
        <v>4844</v>
      </c>
      <c r="E601" s="547" t="s">
        <v>4845</v>
      </c>
      <c r="F601" s="547" t="s">
        <v>4846</v>
      </c>
      <c r="G601" s="514" t="s">
        <v>7169</v>
      </c>
      <c r="H601" s="268" t="s">
        <v>2612</v>
      </c>
      <c r="I601" s="551"/>
      <c r="J601" s="268"/>
      <c r="K601" s="541">
        <v>43179</v>
      </c>
      <c r="L601" s="508" t="s">
        <v>4847</v>
      </c>
      <c r="M601" s="97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</row>
    <row r="602" spans="1:115" s="99" customFormat="1" ht="12.75" customHeight="1">
      <c r="A602" s="97"/>
      <c r="B602" s="59">
        <v>188</v>
      </c>
      <c r="C602" s="547" t="s">
        <v>3030</v>
      </c>
      <c r="D602" s="547" t="s">
        <v>4848</v>
      </c>
      <c r="E602" s="547" t="s">
        <v>4849</v>
      </c>
      <c r="F602" s="547" t="s">
        <v>4850</v>
      </c>
      <c r="G602" s="514" t="s">
        <v>7170</v>
      </c>
      <c r="H602" s="268" t="s">
        <v>2612</v>
      </c>
      <c r="I602" s="551"/>
      <c r="J602" s="268"/>
      <c r="K602" s="541">
        <v>43180</v>
      </c>
      <c r="L602" s="508" t="s">
        <v>4851</v>
      </c>
      <c r="M602" s="97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</row>
    <row r="603" spans="1:115" s="99" customFormat="1" ht="12.75" customHeight="1">
      <c r="A603" s="97"/>
      <c r="B603" s="59">
        <v>189</v>
      </c>
      <c r="C603" s="547" t="s">
        <v>160</v>
      </c>
      <c r="D603" s="547" t="s">
        <v>4852</v>
      </c>
      <c r="E603" s="547" t="s">
        <v>4853</v>
      </c>
      <c r="F603" s="547" t="s">
        <v>4854</v>
      </c>
      <c r="G603" s="514" t="s">
        <v>1991</v>
      </c>
      <c r="H603" s="268" t="s">
        <v>2612</v>
      </c>
      <c r="I603" s="551"/>
      <c r="J603" s="268"/>
      <c r="K603" s="541">
        <v>43180</v>
      </c>
      <c r="L603" s="508" t="s">
        <v>4855</v>
      </c>
      <c r="M603" s="97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</row>
    <row r="604" spans="1:115" s="99" customFormat="1" ht="24">
      <c r="A604" s="97"/>
      <c r="B604" s="59">
        <v>190</v>
      </c>
      <c r="C604" s="547" t="s">
        <v>3883</v>
      </c>
      <c r="D604" s="547" t="s">
        <v>4837</v>
      </c>
      <c r="E604" s="547" t="s">
        <v>4856</v>
      </c>
      <c r="F604" s="547" t="s">
        <v>4857</v>
      </c>
      <c r="G604" s="514" t="s">
        <v>7171</v>
      </c>
      <c r="H604" s="268" t="s">
        <v>2612</v>
      </c>
      <c r="I604" s="551"/>
      <c r="J604" s="268"/>
      <c r="K604" s="541">
        <v>43180</v>
      </c>
      <c r="L604" s="508" t="s">
        <v>4858</v>
      </c>
      <c r="M604" s="97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</row>
    <row r="605" spans="1:115" s="99" customFormat="1" ht="24">
      <c r="A605" s="97"/>
      <c r="B605" s="59">
        <v>191</v>
      </c>
      <c r="C605" s="547" t="s">
        <v>3883</v>
      </c>
      <c r="D605" s="547" t="s">
        <v>4837</v>
      </c>
      <c r="E605" s="547" t="s">
        <v>4856</v>
      </c>
      <c r="F605" s="547" t="s">
        <v>4859</v>
      </c>
      <c r="G605" s="514" t="s">
        <v>7172</v>
      </c>
      <c r="H605" s="268" t="s">
        <v>2612</v>
      </c>
      <c r="I605" s="551"/>
      <c r="J605" s="268"/>
      <c r="K605" s="541">
        <v>43180</v>
      </c>
      <c r="L605" s="508" t="s">
        <v>4860</v>
      </c>
      <c r="M605" s="97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</row>
    <row r="606" spans="1:115" s="99" customFormat="1" ht="24">
      <c r="A606" s="97"/>
      <c r="B606" s="59">
        <v>192</v>
      </c>
      <c r="C606" s="547" t="s">
        <v>3143</v>
      </c>
      <c r="D606" s="547" t="s">
        <v>4848</v>
      </c>
      <c r="E606" s="547" t="s">
        <v>4861</v>
      </c>
      <c r="F606" s="547" t="s">
        <v>4862</v>
      </c>
      <c r="G606" s="514" t="s">
        <v>7173</v>
      </c>
      <c r="H606" s="268" t="s">
        <v>2612</v>
      </c>
      <c r="I606" s="551"/>
      <c r="J606" s="268"/>
      <c r="K606" s="541">
        <v>43180</v>
      </c>
      <c r="L606" s="508" t="s">
        <v>4863</v>
      </c>
      <c r="M606" s="97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</row>
    <row r="607" spans="1:115" s="99" customFormat="1" ht="12.75" customHeight="1">
      <c r="A607" s="97"/>
      <c r="B607" s="59">
        <v>193</v>
      </c>
      <c r="C607" s="547" t="s">
        <v>3143</v>
      </c>
      <c r="D607" s="547" t="s">
        <v>4848</v>
      </c>
      <c r="E607" s="547" t="s">
        <v>4861</v>
      </c>
      <c r="F607" s="547" t="s">
        <v>4864</v>
      </c>
      <c r="G607" s="514" t="s">
        <v>7174</v>
      </c>
      <c r="H607" s="268" t="s">
        <v>2612</v>
      </c>
      <c r="I607" s="551"/>
      <c r="J607" s="268"/>
      <c r="K607" s="553">
        <v>43103</v>
      </c>
      <c r="L607" s="508" t="s">
        <v>4865</v>
      </c>
      <c r="M607" s="97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</row>
    <row r="608" spans="1:115" s="99" customFormat="1" ht="24">
      <c r="A608" s="97"/>
      <c r="B608" s="59">
        <v>194</v>
      </c>
      <c r="C608" s="547" t="s">
        <v>2202</v>
      </c>
      <c r="D608" s="547" t="s">
        <v>4848</v>
      </c>
      <c r="E608" s="547" t="s">
        <v>4866</v>
      </c>
      <c r="F608" s="547" t="s">
        <v>4867</v>
      </c>
      <c r="G608" s="514" t="s">
        <v>7175</v>
      </c>
      <c r="H608" s="268" t="s">
        <v>2612</v>
      </c>
      <c r="I608" s="551"/>
      <c r="J608" s="268"/>
      <c r="K608" s="553">
        <v>43103</v>
      </c>
      <c r="L608" s="508" t="s">
        <v>4868</v>
      </c>
      <c r="M608" s="97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</row>
    <row r="609" spans="1:115" s="99" customFormat="1" ht="24">
      <c r="A609" s="97"/>
      <c r="B609" s="59">
        <v>195</v>
      </c>
      <c r="C609" s="547" t="s">
        <v>4084</v>
      </c>
      <c r="D609" s="547" t="s">
        <v>4848</v>
      </c>
      <c r="E609" s="547" t="s">
        <v>4869</v>
      </c>
      <c r="F609" s="547" t="s">
        <v>4870</v>
      </c>
      <c r="G609" s="514" t="s">
        <v>473</v>
      </c>
      <c r="H609" s="268" t="s">
        <v>2612</v>
      </c>
      <c r="I609" s="551"/>
      <c r="J609" s="268"/>
      <c r="K609" s="553">
        <v>43103</v>
      </c>
      <c r="L609" s="508" t="s">
        <v>4871</v>
      </c>
      <c r="M609" s="97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</row>
    <row r="610" spans="1:115" s="99" customFormat="1" ht="24">
      <c r="A610" s="97"/>
      <c r="B610" s="59">
        <v>196</v>
      </c>
      <c r="C610" s="547" t="s">
        <v>2207</v>
      </c>
      <c r="D610" s="547" t="s">
        <v>4837</v>
      </c>
      <c r="E610" s="547" t="s">
        <v>4838</v>
      </c>
      <c r="F610" s="547" t="s">
        <v>4872</v>
      </c>
      <c r="G610" s="514" t="s">
        <v>7176</v>
      </c>
      <c r="H610" s="515" t="s">
        <v>2612</v>
      </c>
      <c r="I610" s="263"/>
      <c r="J610" s="515"/>
      <c r="K610" s="541">
        <v>43180</v>
      </c>
      <c r="L610" s="508" t="s">
        <v>4873</v>
      </c>
      <c r="M610" s="97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</row>
    <row r="611" spans="1:115" s="99" customFormat="1" ht="24">
      <c r="A611" s="97"/>
      <c r="B611" s="59">
        <v>197</v>
      </c>
      <c r="C611" s="547" t="s">
        <v>2203</v>
      </c>
      <c r="D611" s="547" t="s">
        <v>4874</v>
      </c>
      <c r="E611" s="547" t="s">
        <v>4838</v>
      </c>
      <c r="F611" s="547" t="s">
        <v>4875</v>
      </c>
      <c r="G611" s="514" t="s">
        <v>1991</v>
      </c>
      <c r="H611" s="515" t="s">
        <v>2612</v>
      </c>
      <c r="I611" s="263"/>
      <c r="J611" s="515"/>
      <c r="K611" s="541">
        <v>43103</v>
      </c>
      <c r="L611" s="508" t="s">
        <v>4876</v>
      </c>
      <c r="M611" s="97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</row>
    <row r="612" spans="1:115" s="99" customFormat="1" ht="24">
      <c r="A612" s="97"/>
      <c r="B612" s="59">
        <v>198</v>
      </c>
      <c r="C612" s="547" t="s">
        <v>2204</v>
      </c>
      <c r="D612" s="547" t="s">
        <v>4877</v>
      </c>
      <c r="E612" s="547" t="s">
        <v>4838</v>
      </c>
      <c r="F612" s="547" t="s">
        <v>4878</v>
      </c>
      <c r="G612" s="514" t="s">
        <v>7177</v>
      </c>
      <c r="H612" s="515" t="s">
        <v>2612</v>
      </c>
      <c r="I612" s="263"/>
      <c r="J612" s="515"/>
      <c r="K612" s="541">
        <v>43159</v>
      </c>
      <c r="L612" s="508" t="s">
        <v>4879</v>
      </c>
      <c r="M612" s="97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</row>
    <row r="613" spans="1:115" s="99" customFormat="1" ht="24">
      <c r="A613" s="97"/>
      <c r="B613" s="59">
        <v>199</v>
      </c>
      <c r="C613" s="547" t="s">
        <v>2559</v>
      </c>
      <c r="D613" s="547" t="s">
        <v>4880</v>
      </c>
      <c r="E613" s="547" t="s">
        <v>4881</v>
      </c>
      <c r="F613" s="547" t="s">
        <v>4882</v>
      </c>
      <c r="G613" s="514" t="s">
        <v>1993</v>
      </c>
      <c r="H613" s="515" t="s">
        <v>2612</v>
      </c>
      <c r="I613" s="263"/>
      <c r="J613" s="515"/>
      <c r="K613" s="541">
        <v>43174</v>
      </c>
      <c r="L613" s="508" t="s">
        <v>4883</v>
      </c>
      <c r="M613" s="97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</row>
    <row r="614" spans="1:115" s="99" customFormat="1" ht="24">
      <c r="A614" s="97"/>
      <c r="B614" s="59">
        <v>200</v>
      </c>
      <c r="C614" s="547" t="s">
        <v>3884</v>
      </c>
      <c r="D614" s="547" t="s">
        <v>4884</v>
      </c>
      <c r="E614" s="547" t="s">
        <v>4885</v>
      </c>
      <c r="F614" s="547" t="s">
        <v>4886</v>
      </c>
      <c r="G614" s="514" t="s">
        <v>4887</v>
      </c>
      <c r="H614" s="515" t="s">
        <v>2612</v>
      </c>
      <c r="I614" s="263"/>
      <c r="J614" s="515"/>
      <c r="K614" s="541">
        <v>43193</v>
      </c>
      <c r="L614" s="508" t="s">
        <v>4888</v>
      </c>
      <c r="M614" s="97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</row>
    <row r="615" spans="1:115" s="99" customFormat="1" ht="24">
      <c r="A615" s="97"/>
      <c r="B615" s="59">
        <v>201</v>
      </c>
      <c r="C615" s="547" t="s">
        <v>501</v>
      </c>
      <c r="D615" s="547" t="s">
        <v>4889</v>
      </c>
      <c r="E615" s="547" t="s">
        <v>4890</v>
      </c>
      <c r="F615" s="547" t="s">
        <v>4891</v>
      </c>
      <c r="G615" s="514" t="s">
        <v>473</v>
      </c>
      <c r="H615" s="515" t="s">
        <v>2612</v>
      </c>
      <c r="I615" s="263"/>
      <c r="J615" s="515"/>
      <c r="K615" s="541">
        <v>43193</v>
      </c>
      <c r="L615" s="508" t="s">
        <v>4892</v>
      </c>
      <c r="M615" s="97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</row>
    <row r="616" spans="1:115" s="99" customFormat="1" ht="24">
      <c r="A616" s="97"/>
      <c r="B616" s="59">
        <v>202</v>
      </c>
      <c r="C616" s="547" t="s">
        <v>3028</v>
      </c>
      <c r="D616" s="547" t="s">
        <v>4893</v>
      </c>
      <c r="E616" s="547" t="s">
        <v>4894</v>
      </c>
      <c r="F616" s="547" t="s">
        <v>4895</v>
      </c>
      <c r="G616" s="514" t="s">
        <v>3029</v>
      </c>
      <c r="H616" s="515" t="s">
        <v>2612</v>
      </c>
      <c r="I616" s="263"/>
      <c r="J616" s="515"/>
      <c r="K616" s="541">
        <v>43193</v>
      </c>
      <c r="L616" s="508" t="s">
        <v>4896</v>
      </c>
      <c r="M616" s="97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</row>
    <row r="617" spans="1:115" s="99" customFormat="1" ht="24">
      <c r="A617" s="97"/>
      <c r="B617" s="59">
        <v>203</v>
      </c>
      <c r="C617" s="547" t="s">
        <v>3885</v>
      </c>
      <c r="D617" s="547" t="s">
        <v>4897</v>
      </c>
      <c r="E617" s="547" t="s">
        <v>4898</v>
      </c>
      <c r="F617" s="547" t="s">
        <v>4899</v>
      </c>
      <c r="G617" s="514" t="s">
        <v>4900</v>
      </c>
      <c r="H617" s="515" t="s">
        <v>2612</v>
      </c>
      <c r="I617" s="263"/>
      <c r="J617" s="515"/>
      <c r="K617" s="541">
        <v>43193</v>
      </c>
      <c r="L617" s="508" t="s">
        <v>4901</v>
      </c>
      <c r="M617" s="97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</row>
    <row r="618" spans="1:115" s="99" customFormat="1" ht="24">
      <c r="A618" s="97"/>
      <c r="B618" s="59">
        <v>204</v>
      </c>
      <c r="C618" s="547" t="s">
        <v>3886</v>
      </c>
      <c r="D618" s="547" t="s">
        <v>4902</v>
      </c>
      <c r="E618" s="547" t="s">
        <v>4903</v>
      </c>
      <c r="F618" s="547" t="s">
        <v>4904</v>
      </c>
      <c r="G618" s="514" t="s">
        <v>4905</v>
      </c>
      <c r="H618" s="515" t="s">
        <v>2612</v>
      </c>
      <c r="I618" s="263"/>
      <c r="J618" s="515"/>
      <c r="K618" s="541">
        <v>43193</v>
      </c>
      <c r="L618" s="508" t="s">
        <v>4906</v>
      </c>
      <c r="M618" s="97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</row>
    <row r="619" spans="1:115" s="99" customFormat="1" ht="24">
      <c r="A619" s="97"/>
      <c r="B619" s="59">
        <v>205</v>
      </c>
      <c r="C619" s="547" t="s">
        <v>2196</v>
      </c>
      <c r="D619" s="547" t="s">
        <v>4907</v>
      </c>
      <c r="E619" s="547" t="s">
        <v>4908</v>
      </c>
      <c r="F619" s="547" t="s">
        <v>4909</v>
      </c>
      <c r="G619" s="514" t="s">
        <v>2197</v>
      </c>
      <c r="H619" s="515" t="s">
        <v>2612</v>
      </c>
      <c r="I619" s="263"/>
      <c r="J619" s="515"/>
      <c r="K619" s="541">
        <v>43200</v>
      </c>
      <c r="L619" s="508" t="s">
        <v>4910</v>
      </c>
      <c r="M619" s="97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</row>
    <row r="620" spans="1:115" s="99" customFormat="1" ht="24">
      <c r="A620" s="97"/>
      <c r="B620" s="59">
        <v>206</v>
      </c>
      <c r="C620" s="547" t="s">
        <v>2173</v>
      </c>
      <c r="D620" s="547" t="s">
        <v>4911</v>
      </c>
      <c r="E620" s="548" t="s">
        <v>4912</v>
      </c>
      <c r="F620" s="548" t="s">
        <v>4913</v>
      </c>
      <c r="G620" s="514" t="s">
        <v>473</v>
      </c>
      <c r="H620" s="515" t="s">
        <v>2612</v>
      </c>
      <c r="I620" s="263"/>
      <c r="J620" s="515"/>
      <c r="K620" s="541">
        <v>43203</v>
      </c>
      <c r="L620" s="508" t="s">
        <v>4914</v>
      </c>
      <c r="M620" s="97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</row>
    <row r="621" spans="1:115" s="99" customFormat="1" ht="12.75" customHeight="1">
      <c r="A621" s="97"/>
      <c r="B621" s="59">
        <v>207</v>
      </c>
      <c r="C621" s="547" t="s">
        <v>2174</v>
      </c>
      <c r="D621" s="547" t="s">
        <v>4915</v>
      </c>
      <c r="E621" s="552"/>
      <c r="F621" s="552"/>
      <c r="G621" s="514" t="s">
        <v>2175</v>
      </c>
      <c r="H621" s="515" t="s">
        <v>2612</v>
      </c>
      <c r="I621" s="263"/>
      <c r="J621" s="515"/>
      <c r="K621" s="541">
        <v>43202</v>
      </c>
      <c r="L621" s="508" t="s">
        <v>4916</v>
      </c>
      <c r="M621" s="97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</row>
    <row r="622" spans="1:115" s="99" customFormat="1" ht="12.75">
      <c r="A622" s="97"/>
      <c r="B622" s="59">
        <v>208</v>
      </c>
      <c r="C622" s="547"/>
      <c r="D622" s="547"/>
      <c r="E622" s="550"/>
      <c r="F622" s="550"/>
      <c r="G622" s="514"/>
      <c r="H622" s="515"/>
      <c r="I622" s="263"/>
      <c r="J622" s="515"/>
      <c r="K622" s="541"/>
      <c r="L622" s="508"/>
      <c r="M622" s="97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</row>
    <row r="623" spans="1:115" s="99" customFormat="1" ht="24">
      <c r="A623" s="97"/>
      <c r="B623" s="59">
        <v>209</v>
      </c>
      <c r="C623" s="547" t="s">
        <v>502</v>
      </c>
      <c r="D623" s="547" t="s">
        <v>4911</v>
      </c>
      <c r="E623" s="547" t="s">
        <v>4917</v>
      </c>
      <c r="F623" s="547" t="s">
        <v>4918</v>
      </c>
      <c r="G623" s="514" t="s">
        <v>503</v>
      </c>
      <c r="H623" s="266" t="s">
        <v>2612</v>
      </c>
      <c r="I623" s="264"/>
      <c r="J623" s="266"/>
      <c r="K623" s="541">
        <v>43168</v>
      </c>
      <c r="L623" s="508" t="s">
        <v>4919</v>
      </c>
      <c r="M623" s="97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</row>
    <row r="624" spans="1:115" s="99" customFormat="1" ht="24">
      <c r="A624" s="97"/>
      <c r="B624" s="59">
        <v>210</v>
      </c>
      <c r="C624" s="547" t="s">
        <v>2172</v>
      </c>
      <c r="D624" s="547" t="s">
        <v>4911</v>
      </c>
      <c r="E624" s="547" t="s">
        <v>4920</v>
      </c>
      <c r="F624" s="547" t="s">
        <v>4921</v>
      </c>
      <c r="G624" s="514" t="s">
        <v>1991</v>
      </c>
      <c r="H624" s="266"/>
      <c r="I624" s="264"/>
      <c r="J624" s="554" t="s">
        <v>2612</v>
      </c>
      <c r="K624" s="555">
        <v>42895</v>
      </c>
      <c r="L624" s="508" t="s">
        <v>4922</v>
      </c>
      <c r="M624" s="97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</row>
    <row r="625" spans="1:115" s="99" customFormat="1" ht="24">
      <c r="A625" s="97"/>
      <c r="B625" s="59">
        <v>211</v>
      </c>
      <c r="C625" s="547" t="s">
        <v>504</v>
      </c>
      <c r="D625" s="547" t="s">
        <v>4923</v>
      </c>
      <c r="E625" s="547" t="s">
        <v>4924</v>
      </c>
      <c r="F625" s="547" t="s">
        <v>4925</v>
      </c>
      <c r="G625" s="514" t="s">
        <v>473</v>
      </c>
      <c r="H625" s="266"/>
      <c r="I625" s="264"/>
      <c r="J625" s="554" t="s">
        <v>2612</v>
      </c>
      <c r="K625" s="267">
        <v>42992</v>
      </c>
      <c r="L625" s="508" t="s">
        <v>4926</v>
      </c>
      <c r="M625" s="97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</row>
    <row r="626" spans="1:115" s="99" customFormat="1" ht="12.75" customHeight="1">
      <c r="A626" s="97"/>
      <c r="B626" s="59">
        <v>212</v>
      </c>
      <c r="C626" s="547" t="s">
        <v>4928</v>
      </c>
      <c r="D626" s="547" t="s">
        <v>4929</v>
      </c>
      <c r="E626" s="547" t="s">
        <v>4930</v>
      </c>
      <c r="F626" s="547" t="s">
        <v>4931</v>
      </c>
      <c r="G626" s="514" t="s">
        <v>3772</v>
      </c>
      <c r="H626" s="266"/>
      <c r="I626" s="264"/>
      <c r="J626" s="266" t="s">
        <v>2612</v>
      </c>
      <c r="K626" s="267">
        <v>43003</v>
      </c>
      <c r="L626" s="508" t="s">
        <v>4932</v>
      </c>
      <c r="M626" s="97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</row>
    <row r="627" spans="1:115" s="99" customFormat="1" ht="24">
      <c r="A627" s="97"/>
      <c r="B627" s="59">
        <v>213</v>
      </c>
      <c r="C627" s="547" t="s">
        <v>4934</v>
      </c>
      <c r="D627" s="547" t="s">
        <v>4927</v>
      </c>
      <c r="E627" s="547" t="s">
        <v>4935</v>
      </c>
      <c r="F627" s="547" t="s">
        <v>4936</v>
      </c>
      <c r="G627" s="514" t="s">
        <v>7178</v>
      </c>
      <c r="H627" s="266"/>
      <c r="I627" s="264"/>
      <c r="J627" s="266" t="s">
        <v>2612</v>
      </c>
      <c r="K627" s="267">
        <v>43003</v>
      </c>
      <c r="L627" s="508" t="s">
        <v>4933</v>
      </c>
      <c r="M627" s="97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</row>
    <row r="628" spans="1:115" s="99" customFormat="1" ht="24">
      <c r="A628" s="97"/>
      <c r="B628" s="59">
        <v>214</v>
      </c>
      <c r="C628" s="547" t="s">
        <v>2556</v>
      </c>
      <c r="D628" s="547" t="s">
        <v>4929</v>
      </c>
      <c r="E628" s="547" t="s">
        <v>4937</v>
      </c>
      <c r="F628" s="547" t="s">
        <v>4938</v>
      </c>
      <c r="G628" s="514" t="s">
        <v>1993</v>
      </c>
      <c r="H628" s="556" t="s">
        <v>2612</v>
      </c>
      <c r="I628" s="264"/>
      <c r="J628" s="264"/>
      <c r="K628" s="267">
        <v>43004</v>
      </c>
      <c r="L628" s="508" t="s">
        <v>4939</v>
      </c>
      <c r="M628" s="97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</row>
    <row r="629" spans="1:115" s="99" customFormat="1" ht="24">
      <c r="A629" s="97"/>
      <c r="B629" s="59">
        <v>215</v>
      </c>
      <c r="C629" s="547" t="s">
        <v>2555</v>
      </c>
      <c r="D629" s="547" t="s">
        <v>4927</v>
      </c>
      <c r="E629" s="547" t="s">
        <v>4940</v>
      </c>
      <c r="F629" s="547" t="s">
        <v>4941</v>
      </c>
      <c r="G629" s="514" t="s">
        <v>7179</v>
      </c>
      <c r="H629" s="556" t="s">
        <v>2612</v>
      </c>
      <c r="I629" s="264"/>
      <c r="J629" s="264"/>
      <c r="K629" s="267">
        <v>43003</v>
      </c>
      <c r="L629" s="508" t="s">
        <v>4942</v>
      </c>
      <c r="M629" s="97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</row>
    <row r="630" spans="1:115" s="99" customFormat="1" ht="36">
      <c r="A630" s="97"/>
      <c r="B630" s="59">
        <v>216</v>
      </c>
      <c r="C630" s="547" t="s">
        <v>2556</v>
      </c>
      <c r="D630" s="547" t="s">
        <v>2885</v>
      </c>
      <c r="E630" s="547" t="s">
        <v>4943</v>
      </c>
      <c r="F630" s="547" t="s">
        <v>4944</v>
      </c>
      <c r="G630" s="514" t="s">
        <v>7180</v>
      </c>
      <c r="H630" s="556" t="s">
        <v>2612</v>
      </c>
      <c r="I630" s="264"/>
      <c r="J630" s="264"/>
      <c r="K630" s="555">
        <v>43004</v>
      </c>
      <c r="L630" s="508" t="s">
        <v>4945</v>
      </c>
      <c r="M630" s="97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</row>
    <row r="631" spans="1:115" s="99" customFormat="1" ht="24">
      <c r="A631" s="97"/>
      <c r="B631" s="59">
        <v>217</v>
      </c>
      <c r="C631" s="547" t="s">
        <v>2462</v>
      </c>
      <c r="D631" s="547" t="s">
        <v>4946</v>
      </c>
      <c r="E631" s="547" t="s">
        <v>4947</v>
      </c>
      <c r="F631" s="547" t="s">
        <v>4948</v>
      </c>
      <c r="G631" s="514" t="s">
        <v>7181</v>
      </c>
      <c r="H631" s="266" t="s">
        <v>2612</v>
      </c>
      <c r="I631" s="264"/>
      <c r="J631" s="266"/>
      <c r="K631" s="541">
        <v>43216</v>
      </c>
      <c r="L631" s="508" t="s">
        <v>4949</v>
      </c>
      <c r="M631" s="97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</row>
    <row r="632" spans="1:115" s="99" customFormat="1" ht="24">
      <c r="A632" s="97"/>
      <c r="B632" s="59">
        <v>218</v>
      </c>
      <c r="C632" s="547" t="s">
        <v>2034</v>
      </c>
      <c r="D632" s="547" t="s">
        <v>4584</v>
      </c>
      <c r="E632" s="547" t="s">
        <v>4585</v>
      </c>
      <c r="F632" s="547" t="s">
        <v>4586</v>
      </c>
      <c r="G632" s="514" t="s">
        <v>2186</v>
      </c>
      <c r="H632" s="266" t="s">
        <v>2612</v>
      </c>
      <c r="I632" s="264"/>
      <c r="J632" s="266"/>
      <c r="K632" s="541">
        <v>43196</v>
      </c>
      <c r="L632" s="508" t="s">
        <v>4950</v>
      </c>
      <c r="M632" s="97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</row>
    <row r="633" spans="1:115" s="99" customFormat="1" ht="24">
      <c r="A633" s="97"/>
      <c r="B633" s="59">
        <v>219</v>
      </c>
      <c r="C633" s="547" t="s">
        <v>5251</v>
      </c>
      <c r="D633" s="547" t="s">
        <v>5252</v>
      </c>
      <c r="E633" s="547" t="s">
        <v>5253</v>
      </c>
      <c r="F633" s="547" t="s">
        <v>5254</v>
      </c>
      <c r="G633" s="514" t="s">
        <v>2176</v>
      </c>
      <c r="H633" s="266" t="s">
        <v>2612</v>
      </c>
      <c r="I633" s="264"/>
      <c r="J633" s="266"/>
      <c r="K633" s="541">
        <v>43312</v>
      </c>
      <c r="L633" s="508" t="s">
        <v>5255</v>
      </c>
      <c r="M633" s="97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</row>
    <row r="634" spans="1:115" s="99" customFormat="1" ht="24">
      <c r="A634" s="97"/>
      <c r="B634" s="59">
        <v>220</v>
      </c>
      <c r="C634" s="527" t="s">
        <v>2757</v>
      </c>
      <c r="D634" s="527" t="s">
        <v>5256</v>
      </c>
      <c r="E634" s="527" t="s">
        <v>5257</v>
      </c>
      <c r="F634" s="527" t="s">
        <v>5258</v>
      </c>
      <c r="G634" s="514" t="s">
        <v>3772</v>
      </c>
      <c r="H634" s="266" t="s">
        <v>2612</v>
      </c>
      <c r="I634" s="264"/>
      <c r="J634" s="266"/>
      <c r="K634" s="541">
        <v>43312</v>
      </c>
      <c r="L634" s="508" t="s">
        <v>5259</v>
      </c>
      <c r="M634" s="97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</row>
    <row r="635" spans="1:115" s="99" customFormat="1" ht="24">
      <c r="A635" s="97"/>
      <c r="B635" s="59">
        <v>221</v>
      </c>
      <c r="C635" s="526" t="s">
        <v>5260</v>
      </c>
      <c r="D635" s="527" t="s">
        <v>7182</v>
      </c>
      <c r="E635" s="527" t="s">
        <v>5261</v>
      </c>
      <c r="F635" s="527" t="s">
        <v>5262</v>
      </c>
      <c r="G635" s="514" t="s">
        <v>5263</v>
      </c>
      <c r="H635" s="266" t="s">
        <v>2612</v>
      </c>
      <c r="I635" s="264"/>
      <c r="J635" s="266"/>
      <c r="K635" s="541">
        <v>43312</v>
      </c>
      <c r="L635" s="508" t="s">
        <v>5264</v>
      </c>
      <c r="M635" s="97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</row>
    <row r="636" spans="1:115" s="99" customFormat="1" ht="24">
      <c r="A636" s="97"/>
      <c r="B636" s="59">
        <v>222</v>
      </c>
      <c r="C636" s="526" t="s">
        <v>5265</v>
      </c>
      <c r="D636" s="527" t="s">
        <v>7183</v>
      </c>
      <c r="E636" s="527" t="s">
        <v>5266</v>
      </c>
      <c r="F636" s="527" t="s">
        <v>5267</v>
      </c>
      <c r="G636" s="514" t="s">
        <v>2033</v>
      </c>
      <c r="H636" s="266" t="s">
        <v>2612</v>
      </c>
      <c r="I636" s="264"/>
      <c r="J636" s="266"/>
      <c r="K636" s="541" t="s">
        <v>5268</v>
      </c>
      <c r="L636" s="508" t="s">
        <v>5269</v>
      </c>
      <c r="M636" s="97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</row>
    <row r="637" spans="1:115" s="99" customFormat="1" ht="24">
      <c r="A637" s="97"/>
      <c r="B637" s="59">
        <v>223</v>
      </c>
      <c r="C637" s="526" t="s">
        <v>151</v>
      </c>
      <c r="D637" s="526" t="s">
        <v>7184</v>
      </c>
      <c r="E637" s="526" t="s">
        <v>5270</v>
      </c>
      <c r="F637" s="526" t="s">
        <v>5271</v>
      </c>
      <c r="G637" s="514" t="s">
        <v>5272</v>
      </c>
      <c r="H637" s="266" t="s">
        <v>2612</v>
      </c>
      <c r="I637" s="264"/>
      <c r="J637" s="266"/>
      <c r="K637" s="541">
        <v>43328</v>
      </c>
      <c r="L637" s="508" t="s">
        <v>5273</v>
      </c>
      <c r="M637" s="97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  <c r="DF637" s="98"/>
      <c r="DG637" s="98"/>
      <c r="DH637" s="98"/>
      <c r="DI637" s="98"/>
      <c r="DJ637" s="98"/>
      <c r="DK637" s="98"/>
    </row>
    <row r="638" spans="1:115" s="99" customFormat="1" ht="24">
      <c r="A638" s="97"/>
      <c r="B638" s="59">
        <v>224</v>
      </c>
      <c r="C638" s="526" t="s">
        <v>5274</v>
      </c>
      <c r="D638" s="526" t="s">
        <v>7184</v>
      </c>
      <c r="E638" s="526" t="s">
        <v>5275</v>
      </c>
      <c r="F638" s="526" t="s">
        <v>5276</v>
      </c>
      <c r="G638" s="514" t="s">
        <v>5277</v>
      </c>
      <c r="H638" s="266" t="s">
        <v>2612</v>
      </c>
      <c r="I638" s="264"/>
      <c r="J638" s="266"/>
      <c r="K638" s="541">
        <v>43328</v>
      </c>
      <c r="L638" s="508" t="s">
        <v>5278</v>
      </c>
      <c r="M638" s="97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</row>
    <row r="639" spans="1:115" s="99" customFormat="1" ht="24">
      <c r="A639" s="97"/>
      <c r="B639" s="59">
        <v>225</v>
      </c>
      <c r="C639" s="526" t="s">
        <v>5274</v>
      </c>
      <c r="D639" s="526" t="s">
        <v>7184</v>
      </c>
      <c r="E639" s="526" t="s">
        <v>5275</v>
      </c>
      <c r="F639" s="526" t="s">
        <v>5279</v>
      </c>
      <c r="G639" s="514" t="s">
        <v>5280</v>
      </c>
      <c r="H639" s="266" t="s">
        <v>2612</v>
      </c>
      <c r="I639" s="264"/>
      <c r="J639" s="266"/>
      <c r="K639" s="541">
        <v>43328</v>
      </c>
      <c r="L639" s="508" t="s">
        <v>5281</v>
      </c>
      <c r="M639" s="97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</row>
    <row r="640" spans="1:115" s="99" customFormat="1" ht="24">
      <c r="A640" s="97"/>
      <c r="B640" s="59">
        <v>226</v>
      </c>
      <c r="C640" s="526" t="s">
        <v>1879</v>
      </c>
      <c r="D640" s="527" t="s">
        <v>5282</v>
      </c>
      <c r="E640" s="527" t="s">
        <v>5283</v>
      </c>
      <c r="F640" s="527" t="s">
        <v>5284</v>
      </c>
      <c r="G640" s="514" t="s">
        <v>7185</v>
      </c>
      <c r="H640" s="266" t="s">
        <v>2612</v>
      </c>
      <c r="I640" s="264"/>
      <c r="J640" s="266"/>
      <c r="K640" s="541">
        <v>43332</v>
      </c>
      <c r="L640" s="508" t="s">
        <v>5285</v>
      </c>
      <c r="M640" s="97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</row>
    <row r="641" spans="1:115" s="99" customFormat="1" ht="24">
      <c r="A641" s="97"/>
      <c r="B641" s="59">
        <v>227</v>
      </c>
      <c r="C641" s="527" t="s">
        <v>5286</v>
      </c>
      <c r="D641" s="527" t="s">
        <v>5287</v>
      </c>
      <c r="E641" s="527" t="s">
        <v>5288</v>
      </c>
      <c r="F641" s="527" t="s">
        <v>5289</v>
      </c>
      <c r="G641" s="514" t="s">
        <v>7186</v>
      </c>
      <c r="H641" s="266" t="s">
        <v>2612</v>
      </c>
      <c r="I641" s="264"/>
      <c r="J641" s="266"/>
      <c r="K641" s="541">
        <v>43336</v>
      </c>
      <c r="L641" s="508" t="s">
        <v>5290</v>
      </c>
      <c r="M641" s="97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</row>
    <row r="642" spans="1:115" s="99" customFormat="1" ht="24">
      <c r="A642" s="97"/>
      <c r="B642" s="59">
        <v>228</v>
      </c>
      <c r="C642" s="557" t="s">
        <v>5340</v>
      </c>
      <c r="D642" s="557" t="s">
        <v>4731</v>
      </c>
      <c r="E642" s="557" t="s">
        <v>5341</v>
      </c>
      <c r="F642" s="557" t="s">
        <v>5342</v>
      </c>
      <c r="G642" s="514" t="s">
        <v>2562</v>
      </c>
      <c r="H642" s="266" t="s">
        <v>2612</v>
      </c>
      <c r="I642" s="264"/>
      <c r="J642" s="266"/>
      <c r="K642" s="541">
        <v>43347</v>
      </c>
      <c r="L642" s="508" t="s">
        <v>5343</v>
      </c>
      <c r="M642" s="97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</row>
    <row r="643" spans="1:115" s="99" customFormat="1" ht="36">
      <c r="A643" s="97"/>
      <c r="B643" s="59">
        <v>229</v>
      </c>
      <c r="C643" s="526" t="s">
        <v>5291</v>
      </c>
      <c r="D643" s="526" t="s">
        <v>5292</v>
      </c>
      <c r="E643" s="526" t="s">
        <v>5293</v>
      </c>
      <c r="F643" s="526" t="s">
        <v>5294</v>
      </c>
      <c r="G643" s="514" t="s">
        <v>7187</v>
      </c>
      <c r="H643" s="266" t="s">
        <v>2612</v>
      </c>
      <c r="I643" s="264"/>
      <c r="J643" s="266"/>
      <c r="K643" s="541">
        <v>43322</v>
      </c>
      <c r="L643" s="508" t="s">
        <v>5295</v>
      </c>
      <c r="M643" s="97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  <c r="DF643" s="98"/>
      <c r="DG643" s="98"/>
      <c r="DH643" s="98"/>
      <c r="DI643" s="98"/>
      <c r="DJ643" s="98"/>
      <c r="DK643" s="98"/>
    </row>
    <row r="644" spans="1:115" s="99" customFormat="1" ht="12.75">
      <c r="A644" s="97"/>
      <c r="B644" s="59">
        <v>230</v>
      </c>
      <c r="C644" s="266" t="s">
        <v>2206</v>
      </c>
      <c r="D644" s="266" t="s">
        <v>4833</v>
      </c>
      <c r="E644" s="266" t="s">
        <v>5640</v>
      </c>
      <c r="F644" s="266" t="s">
        <v>5641</v>
      </c>
      <c r="G644" s="264" t="s">
        <v>7188</v>
      </c>
      <c r="H644" s="266" t="s">
        <v>2612</v>
      </c>
      <c r="I644" s="264"/>
      <c r="J644" s="266"/>
      <c r="K644" s="266" t="s">
        <v>7189</v>
      </c>
      <c r="L644" s="266" t="s">
        <v>5642</v>
      </c>
      <c r="M644" s="97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</row>
    <row r="645" spans="1:115" s="99" customFormat="1" ht="12.75">
      <c r="A645" s="97"/>
      <c r="B645" s="59">
        <v>231</v>
      </c>
      <c r="C645" s="266" t="s">
        <v>5643</v>
      </c>
      <c r="D645" s="266" t="s">
        <v>7190</v>
      </c>
      <c r="E645" s="266" t="s">
        <v>7191</v>
      </c>
      <c r="F645" s="266" t="s">
        <v>7192</v>
      </c>
      <c r="G645" s="264" t="s">
        <v>7193</v>
      </c>
      <c r="H645" s="266" t="s">
        <v>2612</v>
      </c>
      <c r="I645" s="264"/>
      <c r="J645" s="266"/>
      <c r="K645" s="266" t="s">
        <v>7194</v>
      </c>
      <c r="L645" s="266" t="s">
        <v>5644</v>
      </c>
      <c r="M645" s="97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</row>
    <row r="646" spans="1:115" s="99" customFormat="1" ht="12.75">
      <c r="A646" s="97"/>
      <c r="B646" s="59">
        <v>232</v>
      </c>
      <c r="C646" s="266" t="s">
        <v>5645</v>
      </c>
      <c r="D646" s="266" t="s">
        <v>5646</v>
      </c>
      <c r="E646" s="266" t="s">
        <v>5647</v>
      </c>
      <c r="F646" s="266" t="s">
        <v>5648</v>
      </c>
      <c r="G646" s="264" t="s">
        <v>7195</v>
      </c>
      <c r="H646" s="266" t="s">
        <v>2612</v>
      </c>
      <c r="I646" s="264"/>
      <c r="J646" s="266"/>
      <c r="K646" s="266" t="s">
        <v>7194</v>
      </c>
      <c r="L646" s="266" t="s">
        <v>5649</v>
      </c>
      <c r="M646" s="97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</row>
    <row r="647" spans="1:115" s="99" customFormat="1" ht="12.75">
      <c r="A647" s="97"/>
      <c r="B647" s="59">
        <v>233</v>
      </c>
      <c r="C647" s="266" t="s">
        <v>5650</v>
      </c>
      <c r="D647" s="266" t="s">
        <v>5651</v>
      </c>
      <c r="E647" s="266" t="s">
        <v>5652</v>
      </c>
      <c r="F647" s="266" t="s">
        <v>5653</v>
      </c>
      <c r="G647" s="264" t="s">
        <v>7196</v>
      </c>
      <c r="H647" s="266" t="s">
        <v>2612</v>
      </c>
      <c r="I647" s="264"/>
      <c r="J647" s="266"/>
      <c r="K647" s="266" t="s">
        <v>5605</v>
      </c>
      <c r="L647" s="267" t="s">
        <v>5654</v>
      </c>
      <c r="M647" s="97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</row>
    <row r="648" spans="1:115" s="99" customFormat="1" ht="12.75">
      <c r="A648" s="97"/>
      <c r="B648" s="59">
        <v>234</v>
      </c>
      <c r="C648" s="266" t="s">
        <v>5650</v>
      </c>
      <c r="D648" s="266" t="s">
        <v>5651</v>
      </c>
      <c r="E648" s="266" t="s">
        <v>5652</v>
      </c>
      <c r="F648" s="266" t="s">
        <v>5655</v>
      </c>
      <c r="G648" s="264" t="s">
        <v>7197</v>
      </c>
      <c r="H648" s="266" t="s">
        <v>2612</v>
      </c>
      <c r="I648" s="264"/>
      <c r="J648" s="266"/>
      <c r="K648" s="266" t="s">
        <v>5605</v>
      </c>
      <c r="L648" s="267" t="s">
        <v>5656</v>
      </c>
      <c r="M648" s="97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</row>
    <row r="649" spans="1:115" s="99" customFormat="1" ht="12.75">
      <c r="A649" s="97"/>
      <c r="B649" s="59">
        <v>235</v>
      </c>
      <c r="C649" s="266" t="s">
        <v>5657</v>
      </c>
      <c r="D649" s="266" t="s">
        <v>5658</v>
      </c>
      <c r="E649" s="266" t="s">
        <v>5659</v>
      </c>
      <c r="F649" s="266" t="s">
        <v>5660</v>
      </c>
      <c r="G649" s="264" t="s">
        <v>5661</v>
      </c>
      <c r="H649" s="266" t="s">
        <v>2612</v>
      </c>
      <c r="I649" s="264"/>
      <c r="J649" s="266"/>
      <c r="K649" s="267">
        <v>43468</v>
      </c>
      <c r="L649" s="266" t="s">
        <v>5662</v>
      </c>
      <c r="M649" s="97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</row>
    <row r="650" spans="1:115" s="99" customFormat="1" ht="12.75" customHeight="1">
      <c r="A650" s="97"/>
      <c r="B650" s="59">
        <v>236</v>
      </c>
      <c r="C650" s="266" t="s">
        <v>5663</v>
      </c>
      <c r="D650" s="266" t="s">
        <v>7198</v>
      </c>
      <c r="E650" s="266" t="s">
        <v>7199</v>
      </c>
      <c r="F650" s="266" t="s">
        <v>7200</v>
      </c>
      <c r="G650" s="264" t="s">
        <v>5664</v>
      </c>
      <c r="H650" s="266" t="s">
        <v>2612</v>
      </c>
      <c r="I650" s="264"/>
      <c r="J650" s="266"/>
      <c r="K650" s="266" t="s">
        <v>7201</v>
      </c>
      <c r="L650" s="266" t="s">
        <v>5665</v>
      </c>
      <c r="M650" s="97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</row>
    <row r="651" spans="1:115" s="99" customFormat="1" ht="12.75">
      <c r="A651" s="97"/>
      <c r="B651" s="59">
        <v>237</v>
      </c>
      <c r="C651" s="266" t="s">
        <v>942</v>
      </c>
      <c r="D651" s="266" t="s">
        <v>7198</v>
      </c>
      <c r="E651" s="266" t="s">
        <v>5666</v>
      </c>
      <c r="F651" s="266" t="s">
        <v>5667</v>
      </c>
      <c r="G651" s="264" t="s">
        <v>7202</v>
      </c>
      <c r="H651" s="266" t="s">
        <v>2612</v>
      </c>
      <c r="I651" s="264"/>
      <c r="J651" s="266"/>
      <c r="K651" s="267">
        <v>43556</v>
      </c>
      <c r="L651" s="266" t="s">
        <v>5668</v>
      </c>
      <c r="M651" s="97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</row>
    <row r="652" spans="1:115" s="99" customFormat="1" ht="12.75">
      <c r="A652" s="97"/>
      <c r="B652" s="59">
        <v>238</v>
      </c>
      <c r="C652" s="266" t="s">
        <v>2155</v>
      </c>
      <c r="D652" s="266" t="s">
        <v>5669</v>
      </c>
      <c r="E652" s="266" t="s">
        <v>7203</v>
      </c>
      <c r="F652" s="266" t="s">
        <v>7204</v>
      </c>
      <c r="G652" s="264" t="s">
        <v>479</v>
      </c>
      <c r="H652" s="266" t="s">
        <v>2612</v>
      </c>
      <c r="I652" s="264"/>
      <c r="J652" s="266"/>
      <c r="K652" s="266" t="s">
        <v>7205</v>
      </c>
      <c r="L652" s="266" t="s">
        <v>7206</v>
      </c>
      <c r="M652" s="97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</row>
    <row r="653" spans="1:115" s="99" customFormat="1" ht="12.75">
      <c r="A653" s="97"/>
      <c r="B653" s="59">
        <v>239</v>
      </c>
      <c r="C653" s="266" t="s">
        <v>7207</v>
      </c>
      <c r="D653" s="266" t="s">
        <v>5670</v>
      </c>
      <c r="E653" s="266" t="s">
        <v>5672</v>
      </c>
      <c r="F653" s="266" t="s">
        <v>5673</v>
      </c>
      <c r="G653" s="264" t="s">
        <v>5674</v>
      </c>
      <c r="H653" s="266"/>
      <c r="I653" s="264"/>
      <c r="J653" s="266" t="s">
        <v>2612</v>
      </c>
      <c r="K653" s="266" t="s">
        <v>5590</v>
      </c>
      <c r="L653" s="266" t="s">
        <v>5675</v>
      </c>
      <c r="M653" s="97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</row>
    <row r="654" spans="1:115" s="99" customFormat="1" ht="12.75">
      <c r="A654" s="97"/>
      <c r="B654" s="59">
        <v>240</v>
      </c>
      <c r="C654" s="266" t="s">
        <v>7208</v>
      </c>
      <c r="D654" s="266" t="s">
        <v>7209</v>
      </c>
      <c r="E654" s="266" t="s">
        <v>7210</v>
      </c>
      <c r="F654" s="266" t="s">
        <v>7211</v>
      </c>
      <c r="G654" s="264" t="s">
        <v>7212</v>
      </c>
      <c r="H654" s="266" t="s">
        <v>2612</v>
      </c>
      <c r="I654" s="264"/>
      <c r="J654" s="266"/>
      <c r="K654" s="267">
        <v>43263</v>
      </c>
      <c r="L654" s="266" t="s">
        <v>7213</v>
      </c>
      <c r="M654" s="97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</row>
    <row r="655" spans="1:115" s="99" customFormat="1" ht="12.75">
      <c r="A655" s="97"/>
      <c r="B655" s="59">
        <v>241</v>
      </c>
      <c r="C655" s="266" t="s">
        <v>1989</v>
      </c>
      <c r="D655" s="266" t="s">
        <v>1990</v>
      </c>
      <c r="E655" s="266" t="s">
        <v>5678</v>
      </c>
      <c r="F655" s="266" t="s">
        <v>5679</v>
      </c>
      <c r="G655" s="264" t="s">
        <v>5680</v>
      </c>
      <c r="H655" s="266" t="s">
        <v>2612</v>
      </c>
      <c r="I655" s="264"/>
      <c r="J655" s="266"/>
      <c r="K655" s="266" t="s">
        <v>7214</v>
      </c>
      <c r="L655" s="266" t="s">
        <v>5681</v>
      </c>
      <c r="M655" s="97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</row>
    <row r="656" spans="1:115" s="99" customFormat="1" ht="12.75" customHeight="1">
      <c r="A656" s="97"/>
      <c r="B656" s="59">
        <v>242</v>
      </c>
      <c r="C656" s="266" t="s">
        <v>5782</v>
      </c>
      <c r="D656" s="266" t="s">
        <v>7198</v>
      </c>
      <c r="E656" s="266" t="s">
        <v>7215</v>
      </c>
      <c r="F656" s="266" t="s">
        <v>7216</v>
      </c>
      <c r="G656" s="264" t="s">
        <v>7217</v>
      </c>
      <c r="H656" s="266" t="s">
        <v>2612</v>
      </c>
      <c r="I656" s="264"/>
      <c r="J656" s="266"/>
      <c r="K656" s="266" t="s">
        <v>5783</v>
      </c>
      <c r="L656" s="266" t="s">
        <v>5784</v>
      </c>
      <c r="M656" s="97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</row>
    <row r="657" spans="1:115" s="99" customFormat="1" ht="25.5">
      <c r="A657" s="97"/>
      <c r="B657" s="59">
        <v>243</v>
      </c>
      <c r="C657" s="268" t="s">
        <v>5785</v>
      </c>
      <c r="D657" s="266" t="s">
        <v>5786</v>
      </c>
      <c r="E657" s="266" t="s">
        <v>5787</v>
      </c>
      <c r="F657" s="266" t="s">
        <v>5788</v>
      </c>
      <c r="G657" s="264" t="s">
        <v>5789</v>
      </c>
      <c r="H657" s="266" t="s">
        <v>2612</v>
      </c>
      <c r="I657" s="264"/>
      <c r="J657" s="266"/>
      <c r="K657" s="267">
        <v>43501</v>
      </c>
      <c r="L657" s="266" t="s">
        <v>5790</v>
      </c>
      <c r="M657" s="97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</row>
    <row r="658" spans="1:115" s="99" customFormat="1" ht="12.75" customHeight="1">
      <c r="A658" s="97"/>
      <c r="B658" s="59">
        <v>244</v>
      </c>
      <c r="C658" s="558" t="s">
        <v>441</v>
      </c>
      <c r="D658" s="558" t="s">
        <v>5791</v>
      </c>
      <c r="E658" s="558" t="s">
        <v>5792</v>
      </c>
      <c r="F658" s="559" t="s">
        <v>5793</v>
      </c>
      <c r="G658" s="560" t="s">
        <v>5676</v>
      </c>
      <c r="H658" s="560" t="s">
        <v>2612</v>
      </c>
      <c r="I658" s="264"/>
      <c r="J658" s="266"/>
      <c r="K658" s="266" t="s">
        <v>7218</v>
      </c>
      <c r="L658" s="266" t="s">
        <v>5794</v>
      </c>
      <c r="M658" s="97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</row>
    <row r="659" spans="1:115" s="99" customFormat="1" ht="45">
      <c r="A659" s="97"/>
      <c r="B659" s="59">
        <v>245</v>
      </c>
      <c r="C659" s="561" t="s">
        <v>5795</v>
      </c>
      <c r="D659" s="558" t="s">
        <v>4897</v>
      </c>
      <c r="E659" s="558" t="s">
        <v>5796</v>
      </c>
      <c r="F659" s="559" t="s">
        <v>5797</v>
      </c>
      <c r="G659" s="560" t="s">
        <v>5676</v>
      </c>
      <c r="H659" s="560" t="s">
        <v>2612</v>
      </c>
      <c r="I659" s="264"/>
      <c r="J659" s="266"/>
      <c r="K659" s="266" t="s">
        <v>7218</v>
      </c>
      <c r="L659" s="266" t="s">
        <v>5798</v>
      </c>
      <c r="M659" s="97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</row>
    <row r="660" spans="1:115" s="99" customFormat="1" ht="45">
      <c r="A660" s="97"/>
      <c r="B660" s="59">
        <v>246</v>
      </c>
      <c r="C660" s="561" t="s">
        <v>5799</v>
      </c>
      <c r="D660" s="558" t="s">
        <v>5800</v>
      </c>
      <c r="E660" s="558" t="s">
        <v>5801</v>
      </c>
      <c r="F660" s="558" t="s">
        <v>7219</v>
      </c>
      <c r="G660" s="560" t="s">
        <v>5676</v>
      </c>
      <c r="H660" s="560" t="s">
        <v>2612</v>
      </c>
      <c r="I660" s="264"/>
      <c r="J660" s="266"/>
      <c r="K660" s="266" t="s">
        <v>7218</v>
      </c>
      <c r="L660" s="266" t="s">
        <v>5802</v>
      </c>
      <c r="M660" s="97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</row>
    <row r="661" spans="1:115" s="99" customFormat="1" ht="24">
      <c r="A661" s="97"/>
      <c r="B661" s="59">
        <v>247</v>
      </c>
      <c r="C661" s="509" t="s">
        <v>5643</v>
      </c>
      <c r="D661" s="509" t="s">
        <v>474</v>
      </c>
      <c r="E661" s="510" t="s">
        <v>6821</v>
      </c>
      <c r="F661" s="510" t="s">
        <v>6830</v>
      </c>
      <c r="G661" s="509" t="s">
        <v>6839</v>
      </c>
      <c r="H661" s="510" t="s">
        <v>2612</v>
      </c>
      <c r="I661" s="510"/>
      <c r="J661" s="510"/>
      <c r="K661" s="510" t="s">
        <v>7220</v>
      </c>
      <c r="L661" s="510" t="s">
        <v>5644</v>
      </c>
      <c r="M661" s="97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</row>
    <row r="662" spans="1:115" s="99" customFormat="1" ht="24">
      <c r="A662" s="97"/>
      <c r="B662" s="59">
        <v>248</v>
      </c>
      <c r="C662" s="509" t="s">
        <v>5645</v>
      </c>
      <c r="D662" s="509" t="s">
        <v>5646</v>
      </c>
      <c r="E662" s="510" t="s">
        <v>5647</v>
      </c>
      <c r="F662" s="510" t="s">
        <v>5648</v>
      </c>
      <c r="G662" s="509" t="s">
        <v>6840</v>
      </c>
      <c r="H662" s="510" t="s">
        <v>2612</v>
      </c>
      <c r="I662" s="510"/>
      <c r="J662" s="510"/>
      <c r="K662" s="510" t="s">
        <v>7220</v>
      </c>
      <c r="L662" s="510" t="s">
        <v>5649</v>
      </c>
      <c r="M662" s="97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</row>
    <row r="663" spans="1:115" s="99" customFormat="1" ht="12.75" customHeight="1">
      <c r="A663" s="97"/>
      <c r="B663" s="59">
        <v>249</v>
      </c>
      <c r="C663" s="509" t="s">
        <v>5650</v>
      </c>
      <c r="D663" s="509" t="s">
        <v>5651</v>
      </c>
      <c r="E663" s="510" t="s">
        <v>5652</v>
      </c>
      <c r="F663" s="510" t="s">
        <v>5653</v>
      </c>
      <c r="G663" s="509" t="s">
        <v>6841</v>
      </c>
      <c r="H663" s="510" t="s">
        <v>2612</v>
      </c>
      <c r="I663" s="510"/>
      <c r="J663" s="510"/>
      <c r="K663" s="510" t="s">
        <v>7220</v>
      </c>
      <c r="L663" s="510" t="s">
        <v>5654</v>
      </c>
      <c r="M663" s="97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</row>
    <row r="664" spans="1:115" s="99" customFormat="1" ht="24">
      <c r="A664" s="97"/>
      <c r="B664" s="59">
        <v>250</v>
      </c>
      <c r="C664" s="509" t="s">
        <v>5650</v>
      </c>
      <c r="D664" s="509" t="s">
        <v>5651</v>
      </c>
      <c r="E664" s="510" t="s">
        <v>5652</v>
      </c>
      <c r="F664" s="510" t="s">
        <v>5655</v>
      </c>
      <c r="G664" s="509" t="s">
        <v>6842</v>
      </c>
      <c r="H664" s="510" t="s">
        <v>2612</v>
      </c>
      <c r="I664" s="510"/>
      <c r="J664" s="510"/>
      <c r="K664" s="510" t="s">
        <v>7220</v>
      </c>
      <c r="L664" s="510" t="s">
        <v>5656</v>
      </c>
      <c r="M664" s="97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</row>
    <row r="665" spans="1:115" s="99" customFormat="1" ht="25.5">
      <c r="A665" s="97"/>
      <c r="B665" s="59">
        <v>251</v>
      </c>
      <c r="C665" s="557" t="s">
        <v>6808</v>
      </c>
      <c r="D665" s="557" t="s">
        <v>6809</v>
      </c>
      <c r="E665" s="268" t="s">
        <v>6822</v>
      </c>
      <c r="F665" s="508" t="s">
        <v>6831</v>
      </c>
      <c r="G665" s="514" t="s">
        <v>6843</v>
      </c>
      <c r="H665" s="268" t="s">
        <v>2612</v>
      </c>
      <c r="I665" s="541"/>
      <c r="J665" s="508"/>
      <c r="K665" s="268" t="s">
        <v>7221</v>
      </c>
      <c r="L665" s="541" t="s">
        <v>7222</v>
      </c>
      <c r="M665" s="97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</row>
    <row r="666" spans="1:115" s="99" customFormat="1" ht="24">
      <c r="A666" s="97"/>
      <c r="B666" s="59">
        <v>252</v>
      </c>
      <c r="C666" s="511" t="s">
        <v>6810</v>
      </c>
      <c r="D666" s="511" t="s">
        <v>6811</v>
      </c>
      <c r="E666" s="510" t="s">
        <v>6823</v>
      </c>
      <c r="F666" s="510" t="s">
        <v>6832</v>
      </c>
      <c r="G666" s="512" t="s">
        <v>8199</v>
      </c>
      <c r="H666" s="562" t="s">
        <v>2612</v>
      </c>
      <c r="I666" s="512"/>
      <c r="J666" s="510"/>
      <c r="K666" s="510" t="s">
        <v>7223</v>
      </c>
      <c r="L666" s="512" t="s">
        <v>7224</v>
      </c>
      <c r="M666" s="97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</row>
    <row r="667" spans="1:115" s="99" customFormat="1" ht="24" customHeight="1">
      <c r="A667" s="97"/>
      <c r="B667" s="59">
        <v>253</v>
      </c>
      <c r="C667" s="509" t="s">
        <v>6812</v>
      </c>
      <c r="D667" s="509" t="s">
        <v>6813</v>
      </c>
      <c r="E667" s="510" t="s">
        <v>6824</v>
      </c>
      <c r="F667" s="510" t="s">
        <v>6833</v>
      </c>
      <c r="G667" s="510" t="s">
        <v>7196</v>
      </c>
      <c r="H667" s="510" t="s">
        <v>2612</v>
      </c>
      <c r="I667" s="510"/>
      <c r="J667" s="510"/>
      <c r="K667" s="510" t="s">
        <v>7225</v>
      </c>
      <c r="L667" s="510" t="s">
        <v>6844</v>
      </c>
      <c r="M667" s="97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</row>
    <row r="668" spans="1:115" s="99" customFormat="1" ht="24">
      <c r="A668" s="97"/>
      <c r="B668" s="59">
        <v>254</v>
      </c>
      <c r="C668" s="509" t="s">
        <v>6814</v>
      </c>
      <c r="D668" s="509" t="s">
        <v>6813</v>
      </c>
      <c r="E668" s="510" t="s">
        <v>6825</v>
      </c>
      <c r="F668" s="510" t="s">
        <v>6834</v>
      </c>
      <c r="G668" s="510" t="s">
        <v>8200</v>
      </c>
      <c r="H668" s="510" t="s">
        <v>2612</v>
      </c>
      <c r="I668" s="509"/>
      <c r="J668" s="510"/>
      <c r="K668" s="510" t="s">
        <v>7225</v>
      </c>
      <c r="L668" s="509" t="s">
        <v>6845</v>
      </c>
      <c r="M668" s="97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</row>
    <row r="669" spans="1:115" s="99" customFormat="1" ht="24">
      <c r="A669" s="97"/>
      <c r="B669" s="59">
        <v>255</v>
      </c>
      <c r="C669" s="509" t="s">
        <v>6815</v>
      </c>
      <c r="D669" s="509" t="s">
        <v>6816</v>
      </c>
      <c r="E669" s="510" t="s">
        <v>6826</v>
      </c>
      <c r="F669" s="510" t="s">
        <v>6835</v>
      </c>
      <c r="G669" s="510" t="s">
        <v>8201</v>
      </c>
      <c r="H669" s="510" t="s">
        <v>2612</v>
      </c>
      <c r="I669" s="509"/>
      <c r="J669" s="510"/>
      <c r="K669" s="513" t="s">
        <v>6795</v>
      </c>
      <c r="L669" s="509" t="s">
        <v>6846</v>
      </c>
      <c r="M669" s="97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</row>
    <row r="670" spans="1:115" s="99" customFormat="1" ht="24">
      <c r="A670" s="97"/>
      <c r="B670" s="59">
        <v>256</v>
      </c>
      <c r="C670" s="509" t="s">
        <v>6817</v>
      </c>
      <c r="D670" s="509" t="s">
        <v>6816</v>
      </c>
      <c r="E670" s="510" t="s">
        <v>6827</v>
      </c>
      <c r="F670" s="510" t="s">
        <v>6836</v>
      </c>
      <c r="G670" s="510" t="s">
        <v>8200</v>
      </c>
      <c r="H670" s="510" t="s">
        <v>2612</v>
      </c>
      <c r="I670" s="509"/>
      <c r="J670" s="510"/>
      <c r="K670" s="513" t="s">
        <v>6795</v>
      </c>
      <c r="L670" s="509" t="s">
        <v>6847</v>
      </c>
      <c r="M670" s="97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</row>
    <row r="671" spans="1:115" s="99" customFormat="1" ht="24">
      <c r="A671" s="97"/>
      <c r="B671" s="59">
        <v>257</v>
      </c>
      <c r="C671" s="509" t="s">
        <v>6818</v>
      </c>
      <c r="D671" s="509" t="s">
        <v>6819</v>
      </c>
      <c r="E671" s="510" t="s">
        <v>6828</v>
      </c>
      <c r="F671" s="510" t="s">
        <v>6837</v>
      </c>
      <c r="G671" s="510" t="s">
        <v>8202</v>
      </c>
      <c r="H671" s="510" t="s">
        <v>2612</v>
      </c>
      <c r="I671" s="509"/>
      <c r="J671" s="510"/>
      <c r="K671" s="513">
        <v>43685</v>
      </c>
      <c r="L671" s="509" t="s">
        <v>6848</v>
      </c>
      <c r="M671" s="97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</row>
    <row r="672" spans="1:115" s="99" customFormat="1" ht="36">
      <c r="A672" s="97"/>
      <c r="B672" s="59">
        <v>258</v>
      </c>
      <c r="C672" s="509" t="s">
        <v>3877</v>
      </c>
      <c r="D672" s="509" t="s">
        <v>6820</v>
      </c>
      <c r="E672" s="510" t="s">
        <v>6829</v>
      </c>
      <c r="F672" s="510" t="s">
        <v>6838</v>
      </c>
      <c r="G672" s="510" t="s">
        <v>8203</v>
      </c>
      <c r="H672" s="510" t="s">
        <v>2612</v>
      </c>
      <c r="I672" s="509"/>
      <c r="J672" s="510"/>
      <c r="K672" s="510" t="s">
        <v>6795</v>
      </c>
      <c r="L672" s="509" t="s">
        <v>6849</v>
      </c>
      <c r="M672" s="97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</row>
    <row r="673" spans="1:115" s="99" customFormat="1" ht="12.75">
      <c r="A673" s="97"/>
      <c r="B673" s="59">
        <v>259</v>
      </c>
      <c r="C673" s="266" t="s">
        <v>7915</v>
      </c>
      <c r="D673" s="266" t="s">
        <v>7916</v>
      </c>
      <c r="E673" s="266" t="s">
        <v>7917</v>
      </c>
      <c r="F673" s="266" t="s">
        <v>7918</v>
      </c>
      <c r="G673" s="264" t="s">
        <v>8204</v>
      </c>
      <c r="H673" s="266" t="s">
        <v>2612</v>
      </c>
      <c r="I673" s="264"/>
      <c r="J673" s="266"/>
      <c r="K673" s="266" t="s">
        <v>7919</v>
      </c>
      <c r="L673" s="266" t="s">
        <v>7920</v>
      </c>
      <c r="M673" s="97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</row>
    <row r="674" spans="1:115" s="99" customFormat="1" ht="25.5">
      <c r="A674" s="97"/>
      <c r="B674" s="59">
        <v>260</v>
      </c>
      <c r="C674" s="266" t="s">
        <v>7921</v>
      </c>
      <c r="D674" s="266" t="s">
        <v>7922</v>
      </c>
      <c r="E674" s="266" t="s">
        <v>7923</v>
      </c>
      <c r="F674" s="266" t="s">
        <v>7924</v>
      </c>
      <c r="G674" s="551" t="s">
        <v>8205</v>
      </c>
      <c r="H674" s="266" t="s">
        <v>2612</v>
      </c>
      <c r="I674" s="264"/>
      <c r="J674" s="266"/>
      <c r="K674" s="266" t="s">
        <v>7925</v>
      </c>
      <c r="L674" s="266" t="s">
        <v>7926</v>
      </c>
      <c r="M674" s="97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</row>
    <row r="675" spans="1:115" s="99" customFormat="1" ht="12.75">
      <c r="A675" s="97"/>
      <c r="B675" s="59">
        <v>261</v>
      </c>
      <c r="C675" s="266" t="s">
        <v>7927</v>
      </c>
      <c r="D675" s="266" t="s">
        <v>7928</v>
      </c>
      <c r="E675" s="266" t="s">
        <v>7929</v>
      </c>
      <c r="F675" s="266" t="s">
        <v>7930</v>
      </c>
      <c r="G675" s="264" t="s">
        <v>8206</v>
      </c>
      <c r="H675" s="266" t="s">
        <v>2612</v>
      </c>
      <c r="I675" s="264"/>
      <c r="J675" s="266"/>
      <c r="K675" s="266" t="s">
        <v>7931</v>
      </c>
      <c r="L675" s="266" t="s">
        <v>7932</v>
      </c>
      <c r="M675" s="97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</row>
    <row r="676" spans="1:115" s="99" customFormat="1" ht="25.5">
      <c r="A676" s="97"/>
      <c r="B676" s="59">
        <v>262</v>
      </c>
      <c r="C676" s="268" t="s">
        <v>7933</v>
      </c>
      <c r="D676" s="266" t="s">
        <v>7928</v>
      </c>
      <c r="E676" s="266" t="s">
        <v>7934</v>
      </c>
      <c r="F676" s="266" t="s">
        <v>7935</v>
      </c>
      <c r="G676" s="264" t="s">
        <v>8207</v>
      </c>
      <c r="H676" s="266" t="s">
        <v>2612</v>
      </c>
      <c r="I676" s="264"/>
      <c r="J676" s="266"/>
      <c r="K676" s="267">
        <v>44086</v>
      </c>
      <c r="L676" s="266" t="s">
        <v>7936</v>
      </c>
      <c r="M676" s="97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</row>
    <row r="677" spans="1:115" s="99" customFormat="1" ht="12.75">
      <c r="A677" s="97"/>
      <c r="B677" s="18">
        <v>263</v>
      </c>
      <c r="C677" s="266" t="s">
        <v>7937</v>
      </c>
      <c r="D677" s="266" t="s">
        <v>6813</v>
      </c>
      <c r="E677" s="266" t="s">
        <v>7938</v>
      </c>
      <c r="F677" s="266" t="s">
        <v>7939</v>
      </c>
      <c r="G677" s="264" t="s">
        <v>7196</v>
      </c>
      <c r="H677" s="266" t="s">
        <v>2612</v>
      </c>
      <c r="I677" s="264"/>
      <c r="J677" s="266"/>
      <c r="K677" s="266" t="s">
        <v>7940</v>
      </c>
      <c r="L677" s="266" t="s">
        <v>7941</v>
      </c>
      <c r="M677" s="97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</row>
    <row r="678" spans="1:115" s="99" customFormat="1" ht="12.75">
      <c r="A678" s="98"/>
      <c r="B678" s="59">
        <v>264</v>
      </c>
      <c r="C678" s="266" t="s">
        <v>7942</v>
      </c>
      <c r="D678" s="266" t="s">
        <v>7943</v>
      </c>
      <c r="E678" s="266" t="s">
        <v>7944</v>
      </c>
      <c r="F678" s="266" t="s">
        <v>7945</v>
      </c>
      <c r="G678" s="264" t="s">
        <v>8208</v>
      </c>
      <c r="H678" s="266" t="s">
        <v>2612</v>
      </c>
      <c r="I678" s="264"/>
      <c r="J678" s="266"/>
      <c r="K678" s="267">
        <v>44014</v>
      </c>
      <c r="L678" s="266" t="s">
        <v>7946</v>
      </c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</row>
    <row r="679" spans="1:115" s="99" customFormat="1" ht="12.75">
      <c r="A679" s="98"/>
      <c r="B679" s="18">
        <v>265</v>
      </c>
      <c r="C679" s="266" t="s">
        <v>7947</v>
      </c>
      <c r="D679" s="266" t="s">
        <v>7943</v>
      </c>
      <c r="E679" s="266" t="s">
        <v>7948</v>
      </c>
      <c r="F679" s="266" t="s">
        <v>7949</v>
      </c>
      <c r="G679" s="264" t="s">
        <v>8200</v>
      </c>
      <c r="H679" s="266" t="s">
        <v>2612</v>
      </c>
      <c r="I679" s="264"/>
      <c r="J679" s="266"/>
      <c r="K679" s="267">
        <v>44014</v>
      </c>
      <c r="L679" s="266" t="s">
        <v>7950</v>
      </c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</row>
    <row r="680" spans="1:115" s="99" customFormat="1" ht="38.25">
      <c r="A680" s="98"/>
      <c r="B680" s="59">
        <v>266</v>
      </c>
      <c r="C680" s="266" t="s">
        <v>441</v>
      </c>
      <c r="D680" s="266" t="s">
        <v>7951</v>
      </c>
      <c r="E680" s="266" t="s">
        <v>7952</v>
      </c>
      <c r="F680" s="266" t="s">
        <v>7953</v>
      </c>
      <c r="G680" s="551" t="s">
        <v>7954</v>
      </c>
      <c r="H680" s="266" t="s">
        <v>2612</v>
      </c>
      <c r="I680" s="264"/>
      <c r="J680" s="266"/>
      <c r="K680" s="266" t="s">
        <v>7955</v>
      </c>
      <c r="L680" s="266" t="s">
        <v>7956</v>
      </c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</row>
    <row r="681" spans="1:115" s="99" customFormat="1" ht="12.75">
      <c r="A681" s="98"/>
      <c r="B681" s="18">
        <v>267</v>
      </c>
      <c r="C681" s="266" t="s">
        <v>8209</v>
      </c>
      <c r="D681" s="266" t="s">
        <v>8210</v>
      </c>
      <c r="E681" s="266" t="s">
        <v>8211</v>
      </c>
      <c r="F681" s="266" t="s">
        <v>8212</v>
      </c>
      <c r="G681" s="264" t="s">
        <v>8213</v>
      </c>
      <c r="H681" s="266" t="s">
        <v>2612</v>
      </c>
      <c r="I681" s="264"/>
      <c r="J681" s="266"/>
      <c r="K681" s="266" t="s">
        <v>8214</v>
      </c>
      <c r="L681" s="266" t="s">
        <v>8215</v>
      </c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</row>
    <row r="682" spans="1:115" s="99" customFormat="1" ht="12.75">
      <c r="A682" s="98"/>
      <c r="B682" s="59">
        <v>268</v>
      </c>
      <c r="C682" s="266" t="s">
        <v>8216</v>
      </c>
      <c r="D682" s="266" t="s">
        <v>7922</v>
      </c>
      <c r="E682" s="266" t="s">
        <v>8217</v>
      </c>
      <c r="F682" s="266" t="s">
        <v>8218</v>
      </c>
      <c r="G682" s="264" t="s">
        <v>8213</v>
      </c>
      <c r="H682" s="266" t="s">
        <v>2612</v>
      </c>
      <c r="I682" s="264"/>
      <c r="J682" s="266"/>
      <c r="K682" s="267">
        <v>43621</v>
      </c>
      <c r="L682" s="266" t="s">
        <v>8219</v>
      </c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</row>
    <row r="683" spans="1:115" s="99" customFormat="1" ht="12.75">
      <c r="A683" s="98"/>
      <c r="B683" s="18">
        <v>269</v>
      </c>
      <c r="C683" s="266" t="s">
        <v>8220</v>
      </c>
      <c r="D683" s="266" t="s">
        <v>7922</v>
      </c>
      <c r="E683" s="266" t="s">
        <v>8221</v>
      </c>
      <c r="F683" s="266" t="s">
        <v>8222</v>
      </c>
      <c r="G683" s="264" t="s">
        <v>8223</v>
      </c>
      <c r="H683" s="266" t="s">
        <v>2612</v>
      </c>
      <c r="I683" s="264"/>
      <c r="J683" s="266"/>
      <c r="K683" s="267">
        <v>43473</v>
      </c>
      <c r="L683" s="266" t="s">
        <v>8224</v>
      </c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</row>
    <row r="684" spans="1:256" s="99" customFormat="1" ht="12.75">
      <c r="A684" s="98"/>
      <c r="B684" s="59">
        <v>270</v>
      </c>
      <c r="C684" s="266" t="s">
        <v>8225</v>
      </c>
      <c r="D684" s="266" t="s">
        <v>7922</v>
      </c>
      <c r="E684" s="266" t="s">
        <v>8226</v>
      </c>
      <c r="F684" s="266" t="s">
        <v>8227</v>
      </c>
      <c r="G684" s="264" t="s">
        <v>8200</v>
      </c>
      <c r="H684" s="266" t="s">
        <v>2612</v>
      </c>
      <c r="I684" s="264"/>
      <c r="J684" s="266"/>
      <c r="K684" s="267">
        <v>43504</v>
      </c>
      <c r="L684" s="266" t="s">
        <v>8228</v>
      </c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  <c r="DL684" s="98"/>
      <c r="DM684" s="98"/>
      <c r="DN684" s="98"/>
      <c r="DO684" s="98"/>
      <c r="DP684" s="98"/>
      <c r="DQ684" s="98"/>
      <c r="DR684" s="98"/>
      <c r="DS684" s="98"/>
      <c r="DT684" s="98"/>
      <c r="DU684" s="98"/>
      <c r="DV684" s="98"/>
      <c r="DW684" s="98"/>
      <c r="DX684" s="98"/>
      <c r="DY684" s="98"/>
      <c r="DZ684" s="98"/>
      <c r="EA684" s="98"/>
      <c r="EB684" s="98"/>
      <c r="EC684" s="98"/>
      <c r="ED684" s="98"/>
      <c r="EE684" s="98"/>
      <c r="EF684" s="98"/>
      <c r="EG684" s="98"/>
      <c r="EH684" s="98"/>
      <c r="EI684" s="98"/>
      <c r="EJ684" s="98"/>
      <c r="EK684" s="98"/>
      <c r="EL684" s="98"/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  <c r="EY684" s="98"/>
      <c r="EZ684" s="98"/>
      <c r="FA684" s="98"/>
      <c r="FB684" s="98"/>
      <c r="FC684" s="98"/>
      <c r="FD684" s="98"/>
      <c r="FE684" s="98"/>
      <c r="FF684" s="98"/>
      <c r="FG684" s="98"/>
      <c r="FH684" s="98"/>
      <c r="FI684" s="98"/>
      <c r="FJ684" s="98"/>
      <c r="FK684" s="98"/>
      <c r="FL684" s="98"/>
      <c r="FM684" s="98"/>
      <c r="FN684" s="98"/>
      <c r="FO684" s="98"/>
      <c r="FP684" s="98"/>
      <c r="FQ684" s="98"/>
      <c r="FR684" s="98"/>
      <c r="FS684" s="98"/>
      <c r="FT684" s="98"/>
      <c r="FU684" s="98"/>
      <c r="FV684" s="98"/>
      <c r="FW684" s="98"/>
      <c r="FX684" s="98"/>
      <c r="FY684" s="98"/>
      <c r="FZ684" s="98"/>
      <c r="GA684" s="98"/>
      <c r="GB684" s="98"/>
      <c r="GC684" s="98"/>
      <c r="GD684" s="98"/>
      <c r="GE684" s="98"/>
      <c r="GF684" s="98"/>
      <c r="GG684" s="98"/>
      <c r="GH684" s="98"/>
      <c r="GI684" s="98"/>
      <c r="GJ684" s="98"/>
      <c r="GK684" s="98"/>
      <c r="GL684" s="98"/>
      <c r="GM684" s="98"/>
      <c r="GN684" s="98"/>
      <c r="GO684" s="98"/>
      <c r="GP684" s="98"/>
      <c r="GQ684" s="98"/>
      <c r="GR684" s="98"/>
      <c r="GS684" s="98"/>
      <c r="GT684" s="98"/>
      <c r="GU684" s="98"/>
      <c r="GV684" s="98"/>
      <c r="GW684" s="98"/>
      <c r="GX684" s="98"/>
      <c r="GY684" s="98"/>
      <c r="GZ684" s="98"/>
      <c r="HA684" s="98"/>
      <c r="HB684" s="98"/>
      <c r="HC684" s="98"/>
      <c r="HD684" s="98"/>
      <c r="HE684" s="98"/>
      <c r="HF684" s="98"/>
      <c r="HG684" s="98"/>
      <c r="HH684" s="98"/>
      <c r="HI684" s="98"/>
      <c r="HJ684" s="98"/>
      <c r="HK684" s="98"/>
      <c r="HL684" s="98"/>
      <c r="HM684" s="98"/>
      <c r="HN684" s="98"/>
      <c r="HO684" s="98"/>
      <c r="HP684" s="98"/>
      <c r="HQ684" s="98"/>
      <c r="HR684" s="98"/>
      <c r="HS684" s="98"/>
      <c r="HT684" s="98"/>
      <c r="HU684" s="98"/>
      <c r="HV684" s="98"/>
      <c r="HW684" s="98"/>
      <c r="HX684" s="98"/>
      <c r="HY684" s="98"/>
      <c r="HZ684" s="98"/>
      <c r="IA684" s="98"/>
      <c r="IB684" s="98"/>
      <c r="IC684" s="98"/>
      <c r="ID684" s="98"/>
      <c r="IE684" s="98"/>
      <c r="IF684" s="98"/>
      <c r="IG684" s="98"/>
      <c r="IH684" s="98"/>
      <c r="II684" s="98"/>
      <c r="IJ684" s="98"/>
      <c r="IK684" s="98"/>
      <c r="IL684" s="98"/>
      <c r="IM684" s="98"/>
      <c r="IN684" s="98"/>
      <c r="IO684" s="98"/>
      <c r="IP684" s="98"/>
      <c r="IQ684" s="98"/>
      <c r="IR684" s="98"/>
      <c r="IS684" s="98"/>
      <c r="IT684" s="98"/>
      <c r="IU684" s="98"/>
      <c r="IV684" s="98"/>
    </row>
    <row r="685" spans="1:256" s="99" customFormat="1" ht="12.75">
      <c r="A685" s="98"/>
      <c r="B685" s="18">
        <v>271</v>
      </c>
      <c r="C685" s="266" t="s">
        <v>8229</v>
      </c>
      <c r="D685" s="266" t="s">
        <v>8230</v>
      </c>
      <c r="E685" s="266" t="s">
        <v>8231</v>
      </c>
      <c r="F685" s="266" t="s">
        <v>8232</v>
      </c>
      <c r="G685" s="264" t="s">
        <v>8200</v>
      </c>
      <c r="H685" s="266" t="s">
        <v>2612</v>
      </c>
      <c r="I685" s="264"/>
      <c r="J685" s="266"/>
      <c r="K685" s="266" t="s">
        <v>7702</v>
      </c>
      <c r="L685" s="266" t="s">
        <v>8233</v>
      </c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  <c r="DL685" s="98"/>
      <c r="DM685" s="98"/>
      <c r="DN685" s="98"/>
      <c r="DO685" s="98"/>
      <c r="DP685" s="98"/>
      <c r="DQ685" s="98"/>
      <c r="DR685" s="98"/>
      <c r="DS685" s="98"/>
      <c r="DT685" s="98"/>
      <c r="DU685" s="98"/>
      <c r="DV685" s="98"/>
      <c r="DW685" s="98"/>
      <c r="DX685" s="98"/>
      <c r="DY685" s="98"/>
      <c r="DZ685" s="98"/>
      <c r="EA685" s="98"/>
      <c r="EB685" s="98"/>
      <c r="EC685" s="98"/>
      <c r="ED685" s="98"/>
      <c r="EE685" s="98"/>
      <c r="EF685" s="98"/>
      <c r="EG685" s="98"/>
      <c r="EH685" s="98"/>
      <c r="EI685" s="98"/>
      <c r="EJ685" s="98"/>
      <c r="EK685" s="98"/>
      <c r="EL685" s="98"/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  <c r="EY685" s="98"/>
      <c r="EZ685" s="98"/>
      <c r="FA685" s="98"/>
      <c r="FB685" s="98"/>
      <c r="FC685" s="98"/>
      <c r="FD685" s="98"/>
      <c r="FE685" s="98"/>
      <c r="FF685" s="98"/>
      <c r="FG685" s="98"/>
      <c r="FH685" s="98"/>
      <c r="FI685" s="98"/>
      <c r="FJ685" s="98"/>
      <c r="FK685" s="98"/>
      <c r="FL685" s="98"/>
      <c r="FM685" s="98"/>
      <c r="FN685" s="98"/>
      <c r="FO685" s="98"/>
      <c r="FP685" s="98"/>
      <c r="FQ685" s="98"/>
      <c r="FR685" s="98"/>
      <c r="FS685" s="98"/>
      <c r="FT685" s="98"/>
      <c r="FU685" s="98"/>
      <c r="FV685" s="98"/>
      <c r="FW685" s="98"/>
      <c r="FX685" s="98"/>
      <c r="FY685" s="98"/>
      <c r="FZ685" s="98"/>
      <c r="GA685" s="98"/>
      <c r="GB685" s="98"/>
      <c r="GC685" s="98"/>
      <c r="GD685" s="98"/>
      <c r="GE685" s="98"/>
      <c r="GF685" s="98"/>
      <c r="GG685" s="98"/>
      <c r="GH685" s="98"/>
      <c r="GI685" s="98"/>
      <c r="GJ685" s="98"/>
      <c r="GK685" s="98"/>
      <c r="GL685" s="98"/>
      <c r="GM685" s="98"/>
      <c r="GN685" s="98"/>
      <c r="GO685" s="98"/>
      <c r="GP685" s="98"/>
      <c r="GQ685" s="98"/>
      <c r="GR685" s="98"/>
      <c r="GS685" s="98"/>
      <c r="GT685" s="98"/>
      <c r="GU685" s="98"/>
      <c r="GV685" s="98"/>
      <c r="GW685" s="98"/>
      <c r="GX685" s="98"/>
      <c r="GY685" s="98"/>
      <c r="GZ685" s="98"/>
      <c r="HA685" s="98"/>
      <c r="HB685" s="98"/>
      <c r="HC685" s="98"/>
      <c r="HD685" s="98"/>
      <c r="HE685" s="98"/>
      <c r="HF685" s="98"/>
      <c r="HG685" s="98"/>
      <c r="HH685" s="98"/>
      <c r="HI685" s="98"/>
      <c r="HJ685" s="98"/>
      <c r="HK685" s="98"/>
      <c r="HL685" s="98"/>
      <c r="HM685" s="98"/>
      <c r="HN685" s="98"/>
      <c r="HO685" s="98"/>
      <c r="HP685" s="98"/>
      <c r="HQ685" s="98"/>
      <c r="HR685" s="98"/>
      <c r="HS685" s="98"/>
      <c r="HT685" s="98"/>
      <c r="HU685" s="98"/>
      <c r="HV685" s="98"/>
      <c r="HW685" s="98"/>
      <c r="HX685" s="98"/>
      <c r="HY685" s="98"/>
      <c r="HZ685" s="98"/>
      <c r="IA685" s="98"/>
      <c r="IB685" s="98"/>
      <c r="IC685" s="98"/>
      <c r="ID685" s="98"/>
      <c r="IE685" s="98"/>
      <c r="IF685" s="98"/>
      <c r="IG685" s="98"/>
      <c r="IH685" s="98"/>
      <c r="II685" s="98"/>
      <c r="IJ685" s="98"/>
      <c r="IK685" s="98"/>
      <c r="IL685" s="98"/>
      <c r="IM685" s="98"/>
      <c r="IN685" s="98"/>
      <c r="IO685" s="98"/>
      <c r="IP685" s="98"/>
      <c r="IQ685" s="98"/>
      <c r="IR685" s="98"/>
      <c r="IS685" s="98"/>
      <c r="IT685" s="98"/>
      <c r="IU685" s="98"/>
      <c r="IV685" s="98"/>
    </row>
    <row r="686" spans="1:256" s="99" customFormat="1" ht="12.75">
      <c r="A686" s="98"/>
      <c r="B686" s="59">
        <v>272</v>
      </c>
      <c r="C686" s="266" t="s">
        <v>8234</v>
      </c>
      <c r="D686" s="266" t="s">
        <v>7916</v>
      </c>
      <c r="E686" s="266" t="s">
        <v>8235</v>
      </c>
      <c r="F686" s="266" t="s">
        <v>8236</v>
      </c>
      <c r="G686" s="264" t="s">
        <v>5676</v>
      </c>
      <c r="H686" s="266" t="s">
        <v>2612</v>
      </c>
      <c r="I686" s="264"/>
      <c r="J686" s="266"/>
      <c r="K686" s="266" t="s">
        <v>7451</v>
      </c>
      <c r="L686" s="266" t="s">
        <v>8237</v>
      </c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  <c r="DL686" s="98"/>
      <c r="DM686" s="98"/>
      <c r="DN686" s="98"/>
      <c r="DO686" s="98"/>
      <c r="DP686" s="98"/>
      <c r="DQ686" s="98"/>
      <c r="DR686" s="98"/>
      <c r="DS686" s="98"/>
      <c r="DT686" s="98"/>
      <c r="DU686" s="98"/>
      <c r="DV686" s="98"/>
      <c r="DW686" s="98"/>
      <c r="DX686" s="98"/>
      <c r="DY686" s="98"/>
      <c r="DZ686" s="98"/>
      <c r="EA686" s="98"/>
      <c r="EB686" s="98"/>
      <c r="EC686" s="98"/>
      <c r="ED686" s="98"/>
      <c r="EE686" s="98"/>
      <c r="EF686" s="98"/>
      <c r="EG686" s="98"/>
      <c r="EH686" s="98"/>
      <c r="EI686" s="98"/>
      <c r="EJ686" s="98"/>
      <c r="EK686" s="98"/>
      <c r="EL686" s="98"/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  <c r="EY686" s="98"/>
      <c r="EZ686" s="98"/>
      <c r="FA686" s="98"/>
      <c r="FB686" s="98"/>
      <c r="FC686" s="98"/>
      <c r="FD686" s="98"/>
      <c r="FE686" s="98"/>
      <c r="FF686" s="98"/>
      <c r="FG686" s="98"/>
      <c r="FH686" s="98"/>
      <c r="FI686" s="98"/>
      <c r="FJ686" s="98"/>
      <c r="FK686" s="98"/>
      <c r="FL686" s="98"/>
      <c r="FM686" s="98"/>
      <c r="FN686" s="98"/>
      <c r="FO686" s="98"/>
      <c r="FP686" s="98"/>
      <c r="FQ686" s="98"/>
      <c r="FR686" s="98"/>
      <c r="FS686" s="98"/>
      <c r="FT686" s="98"/>
      <c r="FU686" s="98"/>
      <c r="FV686" s="98"/>
      <c r="FW686" s="98"/>
      <c r="FX686" s="98"/>
      <c r="FY686" s="98"/>
      <c r="FZ686" s="98"/>
      <c r="GA686" s="98"/>
      <c r="GB686" s="98"/>
      <c r="GC686" s="98"/>
      <c r="GD686" s="98"/>
      <c r="GE686" s="98"/>
      <c r="GF686" s="98"/>
      <c r="GG686" s="98"/>
      <c r="GH686" s="98"/>
      <c r="GI686" s="98"/>
      <c r="GJ686" s="98"/>
      <c r="GK686" s="98"/>
      <c r="GL686" s="98"/>
      <c r="GM686" s="98"/>
      <c r="GN686" s="98"/>
      <c r="GO686" s="98"/>
      <c r="GP686" s="98"/>
      <c r="GQ686" s="98"/>
      <c r="GR686" s="98"/>
      <c r="GS686" s="98"/>
      <c r="GT686" s="98"/>
      <c r="GU686" s="98"/>
      <c r="GV686" s="98"/>
      <c r="GW686" s="98"/>
      <c r="GX686" s="98"/>
      <c r="GY686" s="98"/>
      <c r="GZ686" s="98"/>
      <c r="HA686" s="98"/>
      <c r="HB686" s="98"/>
      <c r="HC686" s="98"/>
      <c r="HD686" s="98"/>
      <c r="HE686" s="98"/>
      <c r="HF686" s="98"/>
      <c r="HG686" s="98"/>
      <c r="HH686" s="98"/>
      <c r="HI686" s="98"/>
      <c r="HJ686" s="98"/>
      <c r="HK686" s="98"/>
      <c r="HL686" s="98"/>
      <c r="HM686" s="98"/>
      <c r="HN686" s="98"/>
      <c r="HO686" s="98"/>
      <c r="HP686" s="98"/>
      <c r="HQ686" s="98"/>
      <c r="HR686" s="98"/>
      <c r="HS686" s="98"/>
      <c r="HT686" s="98"/>
      <c r="HU686" s="98"/>
      <c r="HV686" s="98"/>
      <c r="HW686" s="98"/>
      <c r="HX686" s="98"/>
      <c r="HY686" s="98"/>
      <c r="HZ686" s="98"/>
      <c r="IA686" s="98"/>
      <c r="IB686" s="98"/>
      <c r="IC686" s="98"/>
      <c r="ID686" s="98"/>
      <c r="IE686" s="98"/>
      <c r="IF686" s="98"/>
      <c r="IG686" s="98"/>
      <c r="IH686" s="98"/>
      <c r="II686" s="98"/>
      <c r="IJ686" s="98"/>
      <c r="IK686" s="98"/>
      <c r="IL686" s="98"/>
      <c r="IM686" s="98"/>
      <c r="IN686" s="98"/>
      <c r="IO686" s="98"/>
      <c r="IP686" s="98"/>
      <c r="IQ686" s="98"/>
      <c r="IR686" s="98"/>
      <c r="IS686" s="98"/>
      <c r="IT686" s="98"/>
      <c r="IU686" s="98"/>
      <c r="IV686" s="98"/>
    </row>
    <row r="687" spans="1:256" s="99" customFormat="1" ht="12.75">
      <c r="A687" s="98"/>
      <c r="B687" s="18">
        <v>273</v>
      </c>
      <c r="C687" s="266" t="s">
        <v>8238</v>
      </c>
      <c r="D687" s="266" t="s">
        <v>7928</v>
      </c>
      <c r="E687" s="266" t="s">
        <v>8239</v>
      </c>
      <c r="F687" s="266" t="s">
        <v>8240</v>
      </c>
      <c r="G687" s="264" t="s">
        <v>8241</v>
      </c>
      <c r="H687" s="266" t="s">
        <v>2612</v>
      </c>
      <c r="I687" s="264"/>
      <c r="J687" s="266"/>
      <c r="K687" s="266" t="s">
        <v>8242</v>
      </c>
      <c r="L687" s="266" t="s">
        <v>8243</v>
      </c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  <c r="DL687" s="98"/>
      <c r="DM687" s="98"/>
      <c r="DN687" s="98"/>
      <c r="DO687" s="98"/>
      <c r="DP687" s="98"/>
      <c r="DQ687" s="98"/>
      <c r="DR687" s="98"/>
      <c r="DS687" s="98"/>
      <c r="DT687" s="98"/>
      <c r="DU687" s="98"/>
      <c r="DV687" s="98"/>
      <c r="DW687" s="98"/>
      <c r="DX687" s="98"/>
      <c r="DY687" s="98"/>
      <c r="DZ687" s="98"/>
      <c r="EA687" s="98"/>
      <c r="EB687" s="98"/>
      <c r="EC687" s="98"/>
      <c r="ED687" s="98"/>
      <c r="EE687" s="98"/>
      <c r="EF687" s="98"/>
      <c r="EG687" s="98"/>
      <c r="EH687" s="98"/>
      <c r="EI687" s="98"/>
      <c r="EJ687" s="98"/>
      <c r="EK687" s="98"/>
      <c r="EL687" s="98"/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  <c r="EY687" s="98"/>
      <c r="EZ687" s="98"/>
      <c r="FA687" s="98"/>
      <c r="FB687" s="98"/>
      <c r="FC687" s="98"/>
      <c r="FD687" s="98"/>
      <c r="FE687" s="98"/>
      <c r="FF687" s="98"/>
      <c r="FG687" s="98"/>
      <c r="FH687" s="98"/>
      <c r="FI687" s="98"/>
      <c r="FJ687" s="98"/>
      <c r="FK687" s="98"/>
      <c r="FL687" s="98"/>
      <c r="FM687" s="98"/>
      <c r="FN687" s="98"/>
      <c r="FO687" s="98"/>
      <c r="FP687" s="98"/>
      <c r="FQ687" s="98"/>
      <c r="FR687" s="98"/>
      <c r="FS687" s="98"/>
      <c r="FT687" s="98"/>
      <c r="FU687" s="98"/>
      <c r="FV687" s="98"/>
      <c r="FW687" s="98"/>
      <c r="FX687" s="98"/>
      <c r="FY687" s="98"/>
      <c r="FZ687" s="98"/>
      <c r="GA687" s="98"/>
      <c r="GB687" s="98"/>
      <c r="GC687" s="98"/>
      <c r="GD687" s="98"/>
      <c r="GE687" s="98"/>
      <c r="GF687" s="98"/>
      <c r="GG687" s="98"/>
      <c r="GH687" s="98"/>
      <c r="GI687" s="98"/>
      <c r="GJ687" s="98"/>
      <c r="GK687" s="98"/>
      <c r="GL687" s="98"/>
      <c r="GM687" s="98"/>
      <c r="GN687" s="98"/>
      <c r="GO687" s="98"/>
      <c r="GP687" s="98"/>
      <c r="GQ687" s="98"/>
      <c r="GR687" s="98"/>
      <c r="GS687" s="98"/>
      <c r="GT687" s="98"/>
      <c r="GU687" s="98"/>
      <c r="GV687" s="98"/>
      <c r="GW687" s="98"/>
      <c r="GX687" s="98"/>
      <c r="GY687" s="98"/>
      <c r="GZ687" s="98"/>
      <c r="HA687" s="98"/>
      <c r="HB687" s="98"/>
      <c r="HC687" s="98"/>
      <c r="HD687" s="98"/>
      <c r="HE687" s="98"/>
      <c r="HF687" s="98"/>
      <c r="HG687" s="98"/>
      <c r="HH687" s="98"/>
      <c r="HI687" s="98"/>
      <c r="HJ687" s="98"/>
      <c r="HK687" s="98"/>
      <c r="HL687" s="98"/>
      <c r="HM687" s="98"/>
      <c r="HN687" s="98"/>
      <c r="HO687" s="98"/>
      <c r="HP687" s="98"/>
      <c r="HQ687" s="98"/>
      <c r="HR687" s="98"/>
      <c r="HS687" s="98"/>
      <c r="HT687" s="98"/>
      <c r="HU687" s="98"/>
      <c r="HV687" s="98"/>
      <c r="HW687" s="98"/>
      <c r="HX687" s="98"/>
      <c r="HY687" s="98"/>
      <c r="HZ687" s="98"/>
      <c r="IA687" s="98"/>
      <c r="IB687" s="98"/>
      <c r="IC687" s="98"/>
      <c r="ID687" s="98"/>
      <c r="IE687" s="98"/>
      <c r="IF687" s="98"/>
      <c r="IG687" s="98"/>
      <c r="IH687" s="98"/>
      <c r="II687" s="98"/>
      <c r="IJ687" s="98"/>
      <c r="IK687" s="98"/>
      <c r="IL687" s="98"/>
      <c r="IM687" s="98"/>
      <c r="IN687" s="98"/>
      <c r="IO687" s="98"/>
      <c r="IP687" s="98"/>
      <c r="IQ687" s="98"/>
      <c r="IR687" s="98"/>
      <c r="IS687" s="98"/>
      <c r="IT687" s="98"/>
      <c r="IU687" s="98"/>
      <c r="IV687" s="98"/>
    </row>
    <row r="688" spans="1:256" s="99" customFormat="1" ht="12.75">
      <c r="A688" s="98"/>
      <c r="B688" s="59">
        <v>274</v>
      </c>
      <c r="C688" s="266" t="s">
        <v>8244</v>
      </c>
      <c r="D688" s="266" t="s">
        <v>7928</v>
      </c>
      <c r="E688" s="266" t="s">
        <v>8239</v>
      </c>
      <c r="F688" s="266" t="s">
        <v>8245</v>
      </c>
      <c r="G688" s="264" t="s">
        <v>8241</v>
      </c>
      <c r="H688" s="266" t="s">
        <v>2612</v>
      </c>
      <c r="I688" s="264"/>
      <c r="J688" s="266"/>
      <c r="K688" s="266" t="s">
        <v>8242</v>
      </c>
      <c r="L688" s="266" t="s">
        <v>8246</v>
      </c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  <c r="DL688" s="98"/>
      <c r="DM688" s="98"/>
      <c r="DN688" s="98"/>
      <c r="DO688" s="98"/>
      <c r="DP688" s="98"/>
      <c r="DQ688" s="98"/>
      <c r="DR688" s="98"/>
      <c r="DS688" s="98"/>
      <c r="DT688" s="98"/>
      <c r="DU688" s="98"/>
      <c r="DV688" s="98"/>
      <c r="DW688" s="98"/>
      <c r="DX688" s="98"/>
      <c r="DY688" s="98"/>
      <c r="DZ688" s="98"/>
      <c r="EA688" s="98"/>
      <c r="EB688" s="98"/>
      <c r="EC688" s="98"/>
      <c r="ED688" s="98"/>
      <c r="EE688" s="98"/>
      <c r="EF688" s="98"/>
      <c r="EG688" s="98"/>
      <c r="EH688" s="98"/>
      <c r="EI688" s="98"/>
      <c r="EJ688" s="98"/>
      <c r="EK688" s="98"/>
      <c r="EL688" s="98"/>
      <c r="EM688" s="98"/>
      <c r="EN688" s="98"/>
      <c r="EO688" s="98"/>
      <c r="EP688" s="98"/>
      <c r="EQ688" s="98"/>
      <c r="ER688" s="98"/>
      <c r="ES688" s="98"/>
      <c r="ET688" s="98"/>
      <c r="EU688" s="98"/>
      <c r="EV688" s="98"/>
      <c r="EW688" s="98"/>
      <c r="EX688" s="98"/>
      <c r="EY688" s="98"/>
      <c r="EZ688" s="98"/>
      <c r="FA688" s="98"/>
      <c r="FB688" s="98"/>
      <c r="FC688" s="98"/>
      <c r="FD688" s="98"/>
      <c r="FE688" s="98"/>
      <c r="FF688" s="98"/>
      <c r="FG688" s="98"/>
      <c r="FH688" s="98"/>
      <c r="FI688" s="98"/>
      <c r="FJ688" s="98"/>
      <c r="FK688" s="98"/>
      <c r="FL688" s="98"/>
      <c r="FM688" s="98"/>
      <c r="FN688" s="98"/>
      <c r="FO688" s="98"/>
      <c r="FP688" s="98"/>
      <c r="FQ688" s="98"/>
      <c r="FR688" s="98"/>
      <c r="FS688" s="98"/>
      <c r="FT688" s="98"/>
      <c r="FU688" s="98"/>
      <c r="FV688" s="98"/>
      <c r="FW688" s="98"/>
      <c r="FX688" s="98"/>
      <c r="FY688" s="98"/>
      <c r="FZ688" s="98"/>
      <c r="GA688" s="98"/>
      <c r="GB688" s="98"/>
      <c r="GC688" s="98"/>
      <c r="GD688" s="98"/>
      <c r="GE688" s="98"/>
      <c r="GF688" s="98"/>
      <c r="GG688" s="98"/>
      <c r="GH688" s="98"/>
      <c r="GI688" s="98"/>
      <c r="GJ688" s="98"/>
      <c r="GK688" s="98"/>
      <c r="GL688" s="98"/>
      <c r="GM688" s="98"/>
      <c r="GN688" s="98"/>
      <c r="GO688" s="98"/>
      <c r="GP688" s="98"/>
      <c r="GQ688" s="98"/>
      <c r="GR688" s="98"/>
      <c r="GS688" s="98"/>
      <c r="GT688" s="98"/>
      <c r="GU688" s="98"/>
      <c r="GV688" s="98"/>
      <c r="GW688" s="98"/>
      <c r="GX688" s="98"/>
      <c r="GY688" s="98"/>
      <c r="GZ688" s="98"/>
      <c r="HA688" s="98"/>
      <c r="HB688" s="98"/>
      <c r="HC688" s="98"/>
      <c r="HD688" s="98"/>
      <c r="HE688" s="98"/>
      <c r="HF688" s="98"/>
      <c r="HG688" s="98"/>
      <c r="HH688" s="98"/>
      <c r="HI688" s="98"/>
      <c r="HJ688" s="98"/>
      <c r="HK688" s="98"/>
      <c r="HL688" s="98"/>
      <c r="HM688" s="98"/>
      <c r="HN688" s="98"/>
      <c r="HO688" s="98"/>
      <c r="HP688" s="98"/>
      <c r="HQ688" s="98"/>
      <c r="HR688" s="98"/>
      <c r="HS688" s="98"/>
      <c r="HT688" s="98"/>
      <c r="HU688" s="98"/>
      <c r="HV688" s="98"/>
      <c r="HW688" s="98"/>
      <c r="HX688" s="98"/>
      <c r="HY688" s="98"/>
      <c r="HZ688" s="98"/>
      <c r="IA688" s="98"/>
      <c r="IB688" s="98"/>
      <c r="IC688" s="98"/>
      <c r="ID688" s="98"/>
      <c r="IE688" s="98"/>
      <c r="IF688" s="98"/>
      <c r="IG688" s="98"/>
      <c r="IH688" s="98"/>
      <c r="II688" s="98"/>
      <c r="IJ688" s="98"/>
      <c r="IK688" s="98"/>
      <c r="IL688" s="98"/>
      <c r="IM688" s="98"/>
      <c r="IN688" s="98"/>
      <c r="IO688" s="98"/>
      <c r="IP688" s="98"/>
      <c r="IQ688" s="98"/>
      <c r="IR688" s="98"/>
      <c r="IS688" s="98"/>
      <c r="IT688" s="98"/>
      <c r="IU688" s="98"/>
      <c r="IV688" s="98"/>
    </row>
    <row r="689" spans="1:256" s="99" customFormat="1" ht="12.75">
      <c r="A689" s="98"/>
      <c r="B689" s="18">
        <v>275</v>
      </c>
      <c r="C689" s="266" t="s">
        <v>8247</v>
      </c>
      <c r="D689" s="266" t="s">
        <v>8230</v>
      </c>
      <c r="E689" s="266" t="s">
        <v>8248</v>
      </c>
      <c r="F689" s="266" t="s">
        <v>8249</v>
      </c>
      <c r="G689" s="264" t="s">
        <v>8250</v>
      </c>
      <c r="H689" s="266" t="s">
        <v>2612</v>
      </c>
      <c r="I689" s="264"/>
      <c r="J689" s="266"/>
      <c r="K689" s="267">
        <v>43508</v>
      </c>
      <c r="L689" s="266" t="s">
        <v>8251</v>
      </c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  <c r="CJ689" s="98"/>
      <c r="CK689" s="98"/>
      <c r="CL689" s="98"/>
      <c r="CM689" s="98"/>
      <c r="CN689" s="98"/>
      <c r="CO689" s="98"/>
      <c r="CP689" s="98"/>
      <c r="CQ689" s="98"/>
      <c r="CR689" s="98"/>
      <c r="CS689" s="98"/>
      <c r="CT689" s="98"/>
      <c r="CU689" s="98"/>
      <c r="CV689" s="98"/>
      <c r="CW689" s="98"/>
      <c r="CX689" s="98"/>
      <c r="CY689" s="98"/>
      <c r="CZ689" s="98"/>
      <c r="DA689" s="98"/>
      <c r="DB689" s="98"/>
      <c r="DC689" s="98"/>
      <c r="DD689" s="98"/>
      <c r="DE689" s="98"/>
      <c r="DF689" s="98"/>
      <c r="DG689" s="98"/>
      <c r="DH689" s="98"/>
      <c r="DI689" s="98"/>
      <c r="DJ689" s="98"/>
      <c r="DK689" s="98"/>
      <c r="DL689" s="98"/>
      <c r="DM689" s="98"/>
      <c r="DN689" s="98"/>
      <c r="DO689" s="98"/>
      <c r="DP689" s="98"/>
      <c r="DQ689" s="98"/>
      <c r="DR689" s="98"/>
      <c r="DS689" s="98"/>
      <c r="DT689" s="98"/>
      <c r="DU689" s="98"/>
      <c r="DV689" s="98"/>
      <c r="DW689" s="98"/>
      <c r="DX689" s="98"/>
      <c r="DY689" s="98"/>
      <c r="DZ689" s="98"/>
      <c r="EA689" s="98"/>
      <c r="EB689" s="98"/>
      <c r="EC689" s="98"/>
      <c r="ED689" s="98"/>
      <c r="EE689" s="98"/>
      <c r="EF689" s="98"/>
      <c r="EG689" s="98"/>
      <c r="EH689" s="98"/>
      <c r="EI689" s="98"/>
      <c r="EJ689" s="98"/>
      <c r="EK689" s="98"/>
      <c r="EL689" s="98"/>
      <c r="EM689" s="98"/>
      <c r="EN689" s="98"/>
      <c r="EO689" s="98"/>
      <c r="EP689" s="98"/>
      <c r="EQ689" s="98"/>
      <c r="ER689" s="98"/>
      <c r="ES689" s="98"/>
      <c r="ET689" s="98"/>
      <c r="EU689" s="98"/>
      <c r="EV689" s="98"/>
      <c r="EW689" s="98"/>
      <c r="EX689" s="98"/>
      <c r="EY689" s="98"/>
      <c r="EZ689" s="98"/>
      <c r="FA689" s="98"/>
      <c r="FB689" s="98"/>
      <c r="FC689" s="98"/>
      <c r="FD689" s="98"/>
      <c r="FE689" s="98"/>
      <c r="FF689" s="98"/>
      <c r="FG689" s="98"/>
      <c r="FH689" s="98"/>
      <c r="FI689" s="98"/>
      <c r="FJ689" s="98"/>
      <c r="FK689" s="98"/>
      <c r="FL689" s="98"/>
      <c r="FM689" s="98"/>
      <c r="FN689" s="98"/>
      <c r="FO689" s="98"/>
      <c r="FP689" s="98"/>
      <c r="FQ689" s="98"/>
      <c r="FR689" s="98"/>
      <c r="FS689" s="98"/>
      <c r="FT689" s="98"/>
      <c r="FU689" s="98"/>
      <c r="FV689" s="98"/>
      <c r="FW689" s="98"/>
      <c r="FX689" s="98"/>
      <c r="FY689" s="98"/>
      <c r="FZ689" s="98"/>
      <c r="GA689" s="98"/>
      <c r="GB689" s="98"/>
      <c r="GC689" s="98"/>
      <c r="GD689" s="98"/>
      <c r="GE689" s="98"/>
      <c r="GF689" s="98"/>
      <c r="GG689" s="98"/>
      <c r="GH689" s="98"/>
      <c r="GI689" s="98"/>
      <c r="GJ689" s="98"/>
      <c r="GK689" s="98"/>
      <c r="GL689" s="98"/>
      <c r="GM689" s="98"/>
      <c r="GN689" s="98"/>
      <c r="GO689" s="98"/>
      <c r="GP689" s="98"/>
      <c r="GQ689" s="98"/>
      <c r="GR689" s="98"/>
      <c r="GS689" s="98"/>
      <c r="GT689" s="98"/>
      <c r="GU689" s="98"/>
      <c r="GV689" s="98"/>
      <c r="GW689" s="98"/>
      <c r="GX689" s="98"/>
      <c r="GY689" s="98"/>
      <c r="GZ689" s="98"/>
      <c r="HA689" s="98"/>
      <c r="HB689" s="98"/>
      <c r="HC689" s="98"/>
      <c r="HD689" s="98"/>
      <c r="HE689" s="98"/>
      <c r="HF689" s="98"/>
      <c r="HG689" s="98"/>
      <c r="HH689" s="98"/>
      <c r="HI689" s="98"/>
      <c r="HJ689" s="98"/>
      <c r="HK689" s="98"/>
      <c r="HL689" s="98"/>
      <c r="HM689" s="98"/>
      <c r="HN689" s="98"/>
      <c r="HO689" s="98"/>
      <c r="HP689" s="98"/>
      <c r="HQ689" s="98"/>
      <c r="HR689" s="98"/>
      <c r="HS689" s="98"/>
      <c r="HT689" s="98"/>
      <c r="HU689" s="98"/>
      <c r="HV689" s="98"/>
      <c r="HW689" s="98"/>
      <c r="HX689" s="98"/>
      <c r="HY689" s="98"/>
      <c r="HZ689" s="98"/>
      <c r="IA689" s="98"/>
      <c r="IB689" s="98"/>
      <c r="IC689" s="98"/>
      <c r="ID689" s="98"/>
      <c r="IE689" s="98"/>
      <c r="IF689" s="98"/>
      <c r="IG689" s="98"/>
      <c r="IH689" s="98"/>
      <c r="II689" s="98"/>
      <c r="IJ689" s="98"/>
      <c r="IK689" s="98"/>
      <c r="IL689" s="98"/>
      <c r="IM689" s="98"/>
      <c r="IN689" s="98"/>
      <c r="IO689" s="98"/>
      <c r="IP689" s="98"/>
      <c r="IQ689" s="98"/>
      <c r="IR689" s="98"/>
      <c r="IS689" s="98"/>
      <c r="IT689" s="98"/>
      <c r="IU689" s="98"/>
      <c r="IV689" s="98"/>
    </row>
    <row r="690" spans="1:256" s="99" customFormat="1" ht="12.75">
      <c r="A690" s="98"/>
      <c r="B690" s="59">
        <v>276</v>
      </c>
      <c r="C690" s="266" t="s">
        <v>143</v>
      </c>
      <c r="D690" s="266" t="s">
        <v>7928</v>
      </c>
      <c r="E690" s="266" t="s">
        <v>8252</v>
      </c>
      <c r="F690" s="266" t="s">
        <v>8253</v>
      </c>
      <c r="G690" s="264" t="s">
        <v>8254</v>
      </c>
      <c r="H690" s="266" t="s">
        <v>2612</v>
      </c>
      <c r="I690" s="264"/>
      <c r="J690" s="266"/>
      <c r="K690" s="267">
        <v>43508</v>
      </c>
      <c r="L690" s="266" t="s">
        <v>8255</v>
      </c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8"/>
      <c r="FH690" s="98"/>
      <c r="FI690" s="98"/>
      <c r="FJ690" s="98"/>
      <c r="FK690" s="98"/>
      <c r="FL690" s="98"/>
      <c r="FM690" s="98"/>
      <c r="FN690" s="98"/>
      <c r="FO690" s="98"/>
      <c r="FP690" s="98"/>
      <c r="FQ690" s="98"/>
      <c r="FR690" s="98"/>
      <c r="FS690" s="98"/>
      <c r="FT690" s="98"/>
      <c r="FU690" s="98"/>
      <c r="FV690" s="98"/>
      <c r="FW690" s="98"/>
      <c r="FX690" s="98"/>
      <c r="FY690" s="98"/>
      <c r="FZ690" s="98"/>
      <c r="GA690" s="98"/>
      <c r="GB690" s="98"/>
      <c r="GC690" s="98"/>
      <c r="GD690" s="98"/>
      <c r="GE690" s="98"/>
      <c r="GF690" s="98"/>
      <c r="GG690" s="98"/>
      <c r="GH690" s="98"/>
      <c r="GI690" s="98"/>
      <c r="GJ690" s="98"/>
      <c r="GK690" s="98"/>
      <c r="GL690" s="98"/>
      <c r="GM690" s="98"/>
      <c r="GN690" s="98"/>
      <c r="GO690" s="98"/>
      <c r="GP690" s="98"/>
      <c r="GQ690" s="98"/>
      <c r="GR690" s="98"/>
      <c r="GS690" s="98"/>
      <c r="GT690" s="98"/>
      <c r="GU690" s="98"/>
      <c r="GV690" s="98"/>
      <c r="GW690" s="98"/>
      <c r="GX690" s="98"/>
      <c r="GY690" s="98"/>
      <c r="GZ690" s="98"/>
      <c r="HA690" s="98"/>
      <c r="HB690" s="98"/>
      <c r="HC690" s="98"/>
      <c r="HD690" s="98"/>
      <c r="HE690" s="98"/>
      <c r="HF690" s="98"/>
      <c r="HG690" s="98"/>
      <c r="HH690" s="98"/>
      <c r="HI690" s="98"/>
      <c r="HJ690" s="98"/>
      <c r="HK690" s="98"/>
      <c r="HL690" s="98"/>
      <c r="HM690" s="98"/>
      <c r="HN690" s="98"/>
      <c r="HO690" s="98"/>
      <c r="HP690" s="98"/>
      <c r="HQ690" s="98"/>
      <c r="HR690" s="98"/>
      <c r="HS690" s="98"/>
      <c r="HT690" s="98"/>
      <c r="HU690" s="98"/>
      <c r="HV690" s="98"/>
      <c r="HW690" s="98"/>
      <c r="HX690" s="98"/>
      <c r="HY690" s="98"/>
      <c r="HZ690" s="98"/>
      <c r="IA690" s="98"/>
      <c r="IB690" s="98"/>
      <c r="IC690" s="98"/>
      <c r="ID690" s="98"/>
      <c r="IE690" s="98"/>
      <c r="IF690" s="98"/>
      <c r="IG690" s="98"/>
      <c r="IH690" s="98"/>
      <c r="II690" s="98"/>
      <c r="IJ690" s="98"/>
      <c r="IK690" s="98"/>
      <c r="IL690" s="98"/>
      <c r="IM690" s="98"/>
      <c r="IN690" s="98"/>
      <c r="IO690" s="98"/>
      <c r="IP690" s="98"/>
      <c r="IQ690" s="98"/>
      <c r="IR690" s="98"/>
      <c r="IS690" s="98"/>
      <c r="IT690" s="98"/>
      <c r="IU690" s="98"/>
      <c r="IV690" s="98"/>
    </row>
    <row r="691" spans="1:256" s="99" customFormat="1" ht="12.75">
      <c r="A691" s="98"/>
      <c r="B691" s="18">
        <v>277</v>
      </c>
      <c r="C691" s="266" t="s">
        <v>8256</v>
      </c>
      <c r="D691" s="266" t="s">
        <v>5658</v>
      </c>
      <c r="E691" s="266" t="s">
        <v>8257</v>
      </c>
      <c r="F691" s="266" t="s">
        <v>8258</v>
      </c>
      <c r="G691" s="264" t="s">
        <v>8259</v>
      </c>
      <c r="H691" s="266" t="s">
        <v>2612</v>
      </c>
      <c r="I691" s="264"/>
      <c r="J691" s="266"/>
      <c r="K691" s="267">
        <v>43536</v>
      </c>
      <c r="L691" s="266" t="s">
        <v>8260</v>
      </c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  <c r="DL691" s="98"/>
      <c r="DM691" s="98"/>
      <c r="DN691" s="98"/>
      <c r="DO691" s="98"/>
      <c r="DP691" s="98"/>
      <c r="DQ691" s="98"/>
      <c r="DR691" s="98"/>
      <c r="DS691" s="98"/>
      <c r="DT691" s="98"/>
      <c r="DU691" s="98"/>
      <c r="DV691" s="98"/>
      <c r="DW691" s="98"/>
      <c r="DX691" s="98"/>
      <c r="DY691" s="98"/>
      <c r="DZ691" s="98"/>
      <c r="EA691" s="98"/>
      <c r="EB691" s="98"/>
      <c r="EC691" s="98"/>
      <c r="ED691" s="98"/>
      <c r="EE691" s="98"/>
      <c r="EF691" s="98"/>
      <c r="EG691" s="98"/>
      <c r="EH691" s="98"/>
      <c r="EI691" s="98"/>
      <c r="EJ691" s="98"/>
      <c r="EK691" s="98"/>
      <c r="EL691" s="98"/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  <c r="EY691" s="98"/>
      <c r="EZ691" s="98"/>
      <c r="FA691" s="98"/>
      <c r="FB691" s="98"/>
      <c r="FC691" s="98"/>
      <c r="FD691" s="98"/>
      <c r="FE691" s="98"/>
      <c r="FF691" s="98"/>
      <c r="FG691" s="98"/>
      <c r="FH691" s="98"/>
      <c r="FI691" s="98"/>
      <c r="FJ691" s="98"/>
      <c r="FK691" s="98"/>
      <c r="FL691" s="98"/>
      <c r="FM691" s="98"/>
      <c r="FN691" s="98"/>
      <c r="FO691" s="98"/>
      <c r="FP691" s="98"/>
      <c r="FQ691" s="98"/>
      <c r="FR691" s="98"/>
      <c r="FS691" s="98"/>
      <c r="FT691" s="98"/>
      <c r="FU691" s="98"/>
      <c r="FV691" s="98"/>
      <c r="FW691" s="98"/>
      <c r="FX691" s="98"/>
      <c r="FY691" s="98"/>
      <c r="FZ691" s="98"/>
      <c r="GA691" s="98"/>
      <c r="GB691" s="98"/>
      <c r="GC691" s="98"/>
      <c r="GD691" s="98"/>
      <c r="GE691" s="98"/>
      <c r="GF691" s="98"/>
      <c r="GG691" s="98"/>
      <c r="GH691" s="98"/>
      <c r="GI691" s="98"/>
      <c r="GJ691" s="98"/>
      <c r="GK691" s="98"/>
      <c r="GL691" s="98"/>
      <c r="GM691" s="98"/>
      <c r="GN691" s="98"/>
      <c r="GO691" s="98"/>
      <c r="GP691" s="98"/>
      <c r="GQ691" s="98"/>
      <c r="GR691" s="98"/>
      <c r="GS691" s="98"/>
      <c r="GT691" s="98"/>
      <c r="GU691" s="98"/>
      <c r="GV691" s="98"/>
      <c r="GW691" s="98"/>
      <c r="GX691" s="98"/>
      <c r="GY691" s="98"/>
      <c r="GZ691" s="98"/>
      <c r="HA691" s="98"/>
      <c r="HB691" s="98"/>
      <c r="HC691" s="98"/>
      <c r="HD691" s="98"/>
      <c r="HE691" s="98"/>
      <c r="HF691" s="98"/>
      <c r="HG691" s="98"/>
      <c r="HH691" s="98"/>
      <c r="HI691" s="98"/>
      <c r="HJ691" s="98"/>
      <c r="HK691" s="98"/>
      <c r="HL691" s="98"/>
      <c r="HM691" s="98"/>
      <c r="HN691" s="98"/>
      <c r="HO691" s="98"/>
      <c r="HP691" s="98"/>
      <c r="HQ691" s="98"/>
      <c r="HR691" s="98"/>
      <c r="HS691" s="98"/>
      <c r="HT691" s="98"/>
      <c r="HU691" s="98"/>
      <c r="HV691" s="98"/>
      <c r="HW691" s="98"/>
      <c r="HX691" s="98"/>
      <c r="HY691" s="98"/>
      <c r="HZ691" s="98"/>
      <c r="IA691" s="98"/>
      <c r="IB691" s="98"/>
      <c r="IC691" s="98"/>
      <c r="ID691" s="98"/>
      <c r="IE691" s="98"/>
      <c r="IF691" s="98"/>
      <c r="IG691" s="98"/>
      <c r="IH691" s="98"/>
      <c r="II691" s="98"/>
      <c r="IJ691" s="98"/>
      <c r="IK691" s="98"/>
      <c r="IL691" s="98"/>
      <c r="IM691" s="98"/>
      <c r="IN691" s="98"/>
      <c r="IO691" s="98"/>
      <c r="IP691" s="98"/>
      <c r="IQ691" s="98"/>
      <c r="IR691" s="98"/>
      <c r="IS691" s="98"/>
      <c r="IT691" s="98"/>
      <c r="IU691" s="98"/>
      <c r="IV691" s="98"/>
    </row>
    <row r="692" spans="1:256" s="99" customFormat="1" ht="12.75">
      <c r="A692" s="98"/>
      <c r="B692" s="59">
        <v>278</v>
      </c>
      <c r="C692" s="266" t="s">
        <v>8238</v>
      </c>
      <c r="D692" s="266" t="s">
        <v>7928</v>
      </c>
      <c r="E692" s="266" t="s">
        <v>8239</v>
      </c>
      <c r="F692" s="266" t="s">
        <v>8240</v>
      </c>
      <c r="G692" s="264" t="s">
        <v>8241</v>
      </c>
      <c r="H692" s="266" t="s">
        <v>2612</v>
      </c>
      <c r="I692" s="264"/>
      <c r="J692" s="266"/>
      <c r="K692" s="266" t="s">
        <v>8242</v>
      </c>
      <c r="L692" s="266" t="s">
        <v>8261</v>
      </c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  <c r="DL692" s="98"/>
      <c r="DM692" s="98"/>
      <c r="DN692" s="98"/>
      <c r="DO692" s="98"/>
      <c r="DP692" s="98"/>
      <c r="DQ692" s="98"/>
      <c r="DR692" s="98"/>
      <c r="DS692" s="98"/>
      <c r="DT692" s="98"/>
      <c r="DU692" s="98"/>
      <c r="DV692" s="98"/>
      <c r="DW692" s="98"/>
      <c r="DX692" s="98"/>
      <c r="DY692" s="98"/>
      <c r="DZ692" s="98"/>
      <c r="EA692" s="98"/>
      <c r="EB692" s="98"/>
      <c r="EC692" s="98"/>
      <c r="ED692" s="98"/>
      <c r="EE692" s="98"/>
      <c r="EF692" s="98"/>
      <c r="EG692" s="98"/>
      <c r="EH692" s="98"/>
      <c r="EI692" s="98"/>
      <c r="EJ692" s="98"/>
      <c r="EK692" s="98"/>
      <c r="EL692" s="98"/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  <c r="EY692" s="98"/>
      <c r="EZ692" s="98"/>
      <c r="FA692" s="98"/>
      <c r="FB692" s="98"/>
      <c r="FC692" s="98"/>
      <c r="FD692" s="98"/>
      <c r="FE692" s="98"/>
      <c r="FF692" s="98"/>
      <c r="FG692" s="98"/>
      <c r="FH692" s="98"/>
      <c r="FI692" s="98"/>
      <c r="FJ692" s="98"/>
      <c r="FK692" s="98"/>
      <c r="FL692" s="98"/>
      <c r="FM692" s="98"/>
      <c r="FN692" s="98"/>
      <c r="FO692" s="98"/>
      <c r="FP692" s="98"/>
      <c r="FQ692" s="98"/>
      <c r="FR692" s="98"/>
      <c r="FS692" s="98"/>
      <c r="FT692" s="98"/>
      <c r="FU692" s="98"/>
      <c r="FV692" s="98"/>
      <c r="FW692" s="98"/>
      <c r="FX692" s="98"/>
      <c r="FY692" s="98"/>
      <c r="FZ692" s="98"/>
      <c r="GA692" s="98"/>
      <c r="GB692" s="98"/>
      <c r="GC692" s="98"/>
      <c r="GD692" s="98"/>
      <c r="GE692" s="98"/>
      <c r="GF692" s="98"/>
      <c r="GG692" s="98"/>
      <c r="GH692" s="98"/>
      <c r="GI692" s="98"/>
      <c r="GJ692" s="98"/>
      <c r="GK692" s="98"/>
      <c r="GL692" s="98"/>
      <c r="GM692" s="98"/>
      <c r="GN692" s="98"/>
      <c r="GO692" s="98"/>
      <c r="GP692" s="98"/>
      <c r="GQ692" s="98"/>
      <c r="GR692" s="98"/>
      <c r="GS692" s="98"/>
      <c r="GT692" s="98"/>
      <c r="GU692" s="98"/>
      <c r="GV692" s="98"/>
      <c r="GW692" s="98"/>
      <c r="GX692" s="98"/>
      <c r="GY692" s="98"/>
      <c r="GZ692" s="98"/>
      <c r="HA692" s="98"/>
      <c r="HB692" s="98"/>
      <c r="HC692" s="98"/>
      <c r="HD692" s="98"/>
      <c r="HE692" s="98"/>
      <c r="HF692" s="98"/>
      <c r="HG692" s="98"/>
      <c r="HH692" s="98"/>
      <c r="HI692" s="98"/>
      <c r="HJ692" s="98"/>
      <c r="HK692" s="98"/>
      <c r="HL692" s="98"/>
      <c r="HM692" s="98"/>
      <c r="HN692" s="98"/>
      <c r="HO692" s="98"/>
      <c r="HP692" s="98"/>
      <c r="HQ692" s="98"/>
      <c r="HR692" s="98"/>
      <c r="HS692" s="98"/>
      <c r="HT692" s="98"/>
      <c r="HU692" s="98"/>
      <c r="HV692" s="98"/>
      <c r="HW692" s="98"/>
      <c r="HX692" s="98"/>
      <c r="HY692" s="98"/>
      <c r="HZ692" s="98"/>
      <c r="IA692" s="98"/>
      <c r="IB692" s="98"/>
      <c r="IC692" s="98"/>
      <c r="ID692" s="98"/>
      <c r="IE692" s="98"/>
      <c r="IF692" s="98"/>
      <c r="IG692" s="98"/>
      <c r="IH692" s="98"/>
      <c r="II692" s="98"/>
      <c r="IJ692" s="98"/>
      <c r="IK692" s="98"/>
      <c r="IL692" s="98"/>
      <c r="IM692" s="98"/>
      <c r="IN692" s="98"/>
      <c r="IO692" s="98"/>
      <c r="IP692" s="98"/>
      <c r="IQ692" s="98"/>
      <c r="IR692" s="98"/>
      <c r="IS692" s="98"/>
      <c r="IT692" s="98"/>
      <c r="IU692" s="98"/>
      <c r="IV692" s="98"/>
    </row>
    <row r="693" spans="1:256" s="99" customFormat="1" ht="12.75">
      <c r="A693" s="98"/>
      <c r="B693" s="18">
        <v>279</v>
      </c>
      <c r="C693" s="266" t="s">
        <v>1930</v>
      </c>
      <c r="D693" s="266" t="s">
        <v>7916</v>
      </c>
      <c r="E693" s="266" t="s">
        <v>8262</v>
      </c>
      <c r="F693" s="266" t="s">
        <v>7125</v>
      </c>
      <c r="G693" s="264" t="s">
        <v>8263</v>
      </c>
      <c r="H693" s="266" t="s">
        <v>2612</v>
      </c>
      <c r="I693" s="264"/>
      <c r="J693" s="266"/>
      <c r="K693" s="266" t="s">
        <v>8264</v>
      </c>
      <c r="L693" s="266" t="s">
        <v>8265</v>
      </c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8"/>
      <c r="FH693" s="98"/>
      <c r="FI693" s="98"/>
      <c r="FJ693" s="98"/>
      <c r="FK693" s="98"/>
      <c r="FL693" s="98"/>
      <c r="FM693" s="98"/>
      <c r="FN693" s="98"/>
      <c r="FO693" s="98"/>
      <c r="FP693" s="98"/>
      <c r="FQ693" s="98"/>
      <c r="FR693" s="98"/>
      <c r="FS693" s="98"/>
      <c r="FT693" s="98"/>
      <c r="FU693" s="98"/>
      <c r="FV693" s="98"/>
      <c r="FW693" s="98"/>
      <c r="FX693" s="98"/>
      <c r="FY693" s="98"/>
      <c r="FZ693" s="98"/>
      <c r="GA693" s="98"/>
      <c r="GB693" s="98"/>
      <c r="GC693" s="98"/>
      <c r="GD693" s="98"/>
      <c r="GE693" s="98"/>
      <c r="GF693" s="98"/>
      <c r="GG693" s="98"/>
      <c r="GH693" s="98"/>
      <c r="GI693" s="98"/>
      <c r="GJ693" s="98"/>
      <c r="GK693" s="98"/>
      <c r="GL693" s="98"/>
      <c r="GM693" s="98"/>
      <c r="GN693" s="98"/>
      <c r="GO693" s="98"/>
      <c r="GP693" s="98"/>
      <c r="GQ693" s="98"/>
      <c r="GR693" s="98"/>
      <c r="GS693" s="98"/>
      <c r="GT693" s="98"/>
      <c r="GU693" s="98"/>
      <c r="GV693" s="98"/>
      <c r="GW693" s="98"/>
      <c r="GX693" s="98"/>
      <c r="GY693" s="98"/>
      <c r="GZ693" s="98"/>
      <c r="HA693" s="98"/>
      <c r="HB693" s="98"/>
      <c r="HC693" s="98"/>
      <c r="HD693" s="98"/>
      <c r="HE693" s="98"/>
      <c r="HF693" s="98"/>
      <c r="HG693" s="98"/>
      <c r="HH693" s="98"/>
      <c r="HI693" s="98"/>
      <c r="HJ693" s="98"/>
      <c r="HK693" s="98"/>
      <c r="HL693" s="98"/>
      <c r="HM693" s="98"/>
      <c r="HN693" s="98"/>
      <c r="HO693" s="98"/>
      <c r="HP693" s="98"/>
      <c r="HQ693" s="98"/>
      <c r="HR693" s="98"/>
      <c r="HS693" s="98"/>
      <c r="HT693" s="98"/>
      <c r="HU693" s="98"/>
      <c r="HV693" s="98"/>
      <c r="HW693" s="98"/>
      <c r="HX693" s="98"/>
      <c r="HY693" s="98"/>
      <c r="HZ693" s="98"/>
      <c r="IA693" s="98"/>
      <c r="IB693" s="98"/>
      <c r="IC693" s="98"/>
      <c r="ID693" s="98"/>
      <c r="IE693" s="98"/>
      <c r="IF693" s="98"/>
      <c r="IG693" s="98"/>
      <c r="IH693" s="98"/>
      <c r="II693" s="98"/>
      <c r="IJ693" s="98"/>
      <c r="IK693" s="98"/>
      <c r="IL693" s="98"/>
      <c r="IM693" s="98"/>
      <c r="IN693" s="98"/>
      <c r="IO693" s="98"/>
      <c r="IP693" s="98"/>
      <c r="IQ693" s="98"/>
      <c r="IR693" s="98"/>
      <c r="IS693" s="98"/>
      <c r="IT693" s="98"/>
      <c r="IU693" s="98"/>
      <c r="IV693" s="98"/>
    </row>
    <row r="694" spans="1:256" s="99" customFormat="1" ht="12.75">
      <c r="A694" s="98"/>
      <c r="B694" s="59">
        <v>280</v>
      </c>
      <c r="C694" s="266" t="s">
        <v>8266</v>
      </c>
      <c r="D694" s="266" t="s">
        <v>7922</v>
      </c>
      <c r="E694" s="266" t="s">
        <v>8267</v>
      </c>
      <c r="F694" s="266" t="s">
        <v>8268</v>
      </c>
      <c r="G694" s="264" t="s">
        <v>8269</v>
      </c>
      <c r="H694" s="266" t="s">
        <v>2612</v>
      </c>
      <c r="I694" s="264"/>
      <c r="J694" s="266"/>
      <c r="K694" s="267">
        <v>43892</v>
      </c>
      <c r="L694" s="266" t="s">
        <v>8270</v>
      </c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  <c r="DL694" s="98"/>
      <c r="DM694" s="98"/>
      <c r="DN694" s="98"/>
      <c r="DO694" s="98"/>
      <c r="DP694" s="98"/>
      <c r="DQ694" s="98"/>
      <c r="DR694" s="98"/>
      <c r="DS694" s="98"/>
      <c r="DT694" s="98"/>
      <c r="DU694" s="98"/>
      <c r="DV694" s="98"/>
      <c r="DW694" s="98"/>
      <c r="DX694" s="98"/>
      <c r="DY694" s="98"/>
      <c r="DZ694" s="98"/>
      <c r="EA694" s="98"/>
      <c r="EB694" s="98"/>
      <c r="EC694" s="98"/>
      <c r="ED694" s="98"/>
      <c r="EE694" s="98"/>
      <c r="EF694" s="98"/>
      <c r="EG694" s="98"/>
      <c r="EH694" s="98"/>
      <c r="EI694" s="98"/>
      <c r="EJ694" s="98"/>
      <c r="EK694" s="98"/>
      <c r="EL694" s="98"/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  <c r="EY694" s="98"/>
      <c r="EZ694" s="98"/>
      <c r="FA694" s="98"/>
      <c r="FB694" s="98"/>
      <c r="FC694" s="98"/>
      <c r="FD694" s="98"/>
      <c r="FE694" s="98"/>
      <c r="FF694" s="98"/>
      <c r="FG694" s="98"/>
      <c r="FH694" s="98"/>
      <c r="FI694" s="98"/>
      <c r="FJ694" s="98"/>
      <c r="FK694" s="98"/>
      <c r="FL694" s="98"/>
      <c r="FM694" s="98"/>
      <c r="FN694" s="98"/>
      <c r="FO694" s="98"/>
      <c r="FP694" s="98"/>
      <c r="FQ694" s="98"/>
      <c r="FR694" s="98"/>
      <c r="FS694" s="98"/>
      <c r="FT694" s="98"/>
      <c r="FU694" s="98"/>
      <c r="FV694" s="98"/>
      <c r="FW694" s="98"/>
      <c r="FX694" s="98"/>
      <c r="FY694" s="98"/>
      <c r="FZ694" s="98"/>
      <c r="GA694" s="98"/>
      <c r="GB694" s="98"/>
      <c r="GC694" s="98"/>
      <c r="GD694" s="98"/>
      <c r="GE694" s="98"/>
      <c r="GF694" s="98"/>
      <c r="GG694" s="98"/>
      <c r="GH694" s="98"/>
      <c r="GI694" s="98"/>
      <c r="GJ694" s="98"/>
      <c r="GK694" s="98"/>
      <c r="GL694" s="98"/>
      <c r="GM694" s="98"/>
      <c r="GN694" s="98"/>
      <c r="GO694" s="98"/>
      <c r="GP694" s="98"/>
      <c r="GQ694" s="98"/>
      <c r="GR694" s="98"/>
      <c r="GS694" s="98"/>
      <c r="GT694" s="98"/>
      <c r="GU694" s="98"/>
      <c r="GV694" s="98"/>
      <c r="GW694" s="98"/>
      <c r="GX694" s="98"/>
      <c r="GY694" s="98"/>
      <c r="GZ694" s="98"/>
      <c r="HA694" s="98"/>
      <c r="HB694" s="98"/>
      <c r="HC694" s="98"/>
      <c r="HD694" s="98"/>
      <c r="HE694" s="98"/>
      <c r="HF694" s="98"/>
      <c r="HG694" s="98"/>
      <c r="HH694" s="98"/>
      <c r="HI694" s="98"/>
      <c r="HJ694" s="98"/>
      <c r="HK694" s="98"/>
      <c r="HL694" s="98"/>
      <c r="HM694" s="98"/>
      <c r="HN694" s="98"/>
      <c r="HO694" s="98"/>
      <c r="HP694" s="98"/>
      <c r="HQ694" s="98"/>
      <c r="HR694" s="98"/>
      <c r="HS694" s="98"/>
      <c r="HT694" s="98"/>
      <c r="HU694" s="98"/>
      <c r="HV694" s="98"/>
      <c r="HW694" s="98"/>
      <c r="HX694" s="98"/>
      <c r="HY694" s="98"/>
      <c r="HZ694" s="98"/>
      <c r="IA694" s="98"/>
      <c r="IB694" s="98"/>
      <c r="IC694" s="98"/>
      <c r="ID694" s="98"/>
      <c r="IE694" s="98"/>
      <c r="IF694" s="98"/>
      <c r="IG694" s="98"/>
      <c r="IH694" s="98"/>
      <c r="II694" s="98"/>
      <c r="IJ694" s="98"/>
      <c r="IK694" s="98"/>
      <c r="IL694" s="98"/>
      <c r="IM694" s="98"/>
      <c r="IN694" s="98"/>
      <c r="IO694" s="98"/>
      <c r="IP694" s="98"/>
      <c r="IQ694" s="98"/>
      <c r="IR694" s="98"/>
      <c r="IS694" s="98"/>
      <c r="IT694" s="98"/>
      <c r="IU694" s="98"/>
      <c r="IV694" s="98"/>
    </row>
    <row r="695" spans="1:256" s="99" customFormat="1" ht="12.75">
      <c r="A695" s="98"/>
      <c r="B695" s="18">
        <v>281</v>
      </c>
      <c r="C695" s="266" t="s">
        <v>8271</v>
      </c>
      <c r="D695" s="266" t="s">
        <v>7928</v>
      </c>
      <c r="E695" s="266" t="s">
        <v>8272</v>
      </c>
      <c r="F695" s="266" t="s">
        <v>8273</v>
      </c>
      <c r="G695" s="264" t="s">
        <v>8274</v>
      </c>
      <c r="H695" s="266" t="s">
        <v>2612</v>
      </c>
      <c r="I695" s="264"/>
      <c r="J695" s="266"/>
      <c r="K695" s="267">
        <v>43892</v>
      </c>
      <c r="L695" s="266" t="s">
        <v>8275</v>
      </c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  <c r="DL695" s="98"/>
      <c r="DM695" s="98"/>
      <c r="DN695" s="98"/>
      <c r="DO695" s="98"/>
      <c r="DP695" s="98"/>
      <c r="DQ695" s="98"/>
      <c r="DR695" s="98"/>
      <c r="DS695" s="98"/>
      <c r="DT695" s="98"/>
      <c r="DU695" s="98"/>
      <c r="DV695" s="98"/>
      <c r="DW695" s="98"/>
      <c r="DX695" s="98"/>
      <c r="DY695" s="98"/>
      <c r="DZ695" s="98"/>
      <c r="EA695" s="98"/>
      <c r="EB695" s="98"/>
      <c r="EC695" s="98"/>
      <c r="ED695" s="98"/>
      <c r="EE695" s="98"/>
      <c r="EF695" s="98"/>
      <c r="EG695" s="98"/>
      <c r="EH695" s="98"/>
      <c r="EI695" s="98"/>
      <c r="EJ695" s="98"/>
      <c r="EK695" s="98"/>
      <c r="EL695" s="98"/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  <c r="EY695" s="98"/>
      <c r="EZ695" s="98"/>
      <c r="FA695" s="98"/>
      <c r="FB695" s="98"/>
      <c r="FC695" s="98"/>
      <c r="FD695" s="98"/>
      <c r="FE695" s="98"/>
      <c r="FF695" s="98"/>
      <c r="FG695" s="98"/>
      <c r="FH695" s="98"/>
      <c r="FI695" s="98"/>
      <c r="FJ695" s="98"/>
      <c r="FK695" s="98"/>
      <c r="FL695" s="98"/>
      <c r="FM695" s="98"/>
      <c r="FN695" s="98"/>
      <c r="FO695" s="98"/>
      <c r="FP695" s="98"/>
      <c r="FQ695" s="98"/>
      <c r="FR695" s="98"/>
      <c r="FS695" s="98"/>
      <c r="FT695" s="98"/>
      <c r="FU695" s="98"/>
      <c r="FV695" s="98"/>
      <c r="FW695" s="98"/>
      <c r="FX695" s="98"/>
      <c r="FY695" s="98"/>
      <c r="FZ695" s="98"/>
      <c r="GA695" s="98"/>
      <c r="GB695" s="98"/>
      <c r="GC695" s="98"/>
      <c r="GD695" s="98"/>
      <c r="GE695" s="98"/>
      <c r="GF695" s="98"/>
      <c r="GG695" s="98"/>
      <c r="GH695" s="98"/>
      <c r="GI695" s="98"/>
      <c r="GJ695" s="98"/>
      <c r="GK695" s="98"/>
      <c r="GL695" s="98"/>
      <c r="GM695" s="98"/>
      <c r="GN695" s="98"/>
      <c r="GO695" s="98"/>
      <c r="GP695" s="98"/>
      <c r="GQ695" s="98"/>
      <c r="GR695" s="98"/>
      <c r="GS695" s="98"/>
      <c r="GT695" s="98"/>
      <c r="GU695" s="98"/>
      <c r="GV695" s="98"/>
      <c r="GW695" s="98"/>
      <c r="GX695" s="98"/>
      <c r="GY695" s="98"/>
      <c r="GZ695" s="98"/>
      <c r="HA695" s="98"/>
      <c r="HB695" s="98"/>
      <c r="HC695" s="98"/>
      <c r="HD695" s="98"/>
      <c r="HE695" s="98"/>
      <c r="HF695" s="98"/>
      <c r="HG695" s="98"/>
      <c r="HH695" s="98"/>
      <c r="HI695" s="98"/>
      <c r="HJ695" s="98"/>
      <c r="HK695" s="98"/>
      <c r="HL695" s="98"/>
      <c r="HM695" s="98"/>
      <c r="HN695" s="98"/>
      <c r="HO695" s="98"/>
      <c r="HP695" s="98"/>
      <c r="HQ695" s="98"/>
      <c r="HR695" s="98"/>
      <c r="HS695" s="98"/>
      <c r="HT695" s="98"/>
      <c r="HU695" s="98"/>
      <c r="HV695" s="98"/>
      <c r="HW695" s="98"/>
      <c r="HX695" s="98"/>
      <c r="HY695" s="98"/>
      <c r="HZ695" s="98"/>
      <c r="IA695" s="98"/>
      <c r="IB695" s="98"/>
      <c r="IC695" s="98"/>
      <c r="ID695" s="98"/>
      <c r="IE695" s="98"/>
      <c r="IF695" s="98"/>
      <c r="IG695" s="98"/>
      <c r="IH695" s="98"/>
      <c r="II695" s="98"/>
      <c r="IJ695" s="98"/>
      <c r="IK695" s="98"/>
      <c r="IL695" s="98"/>
      <c r="IM695" s="98"/>
      <c r="IN695" s="98"/>
      <c r="IO695" s="98"/>
      <c r="IP695" s="98"/>
      <c r="IQ695" s="98"/>
      <c r="IR695" s="98"/>
      <c r="IS695" s="98"/>
      <c r="IT695" s="98"/>
      <c r="IU695" s="98"/>
      <c r="IV695" s="98"/>
    </row>
    <row r="696" spans="1:256" s="99" customFormat="1" ht="12.75">
      <c r="A696" s="98"/>
      <c r="B696" s="59">
        <v>282</v>
      </c>
      <c r="C696" s="266" t="s">
        <v>8276</v>
      </c>
      <c r="D696" s="266" t="s">
        <v>7922</v>
      </c>
      <c r="E696" s="266" t="s">
        <v>8277</v>
      </c>
      <c r="F696" s="266" t="s">
        <v>8278</v>
      </c>
      <c r="G696" s="264" t="s">
        <v>8279</v>
      </c>
      <c r="H696" s="266" t="s">
        <v>2612</v>
      </c>
      <c r="I696" s="264"/>
      <c r="J696" s="266"/>
      <c r="K696" s="267">
        <v>43892</v>
      </c>
      <c r="L696" s="266" t="s">
        <v>8280</v>
      </c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  <c r="GE696" s="98"/>
      <c r="GF696" s="98"/>
      <c r="GG696" s="98"/>
      <c r="GH696" s="98"/>
      <c r="GI696" s="98"/>
      <c r="GJ696" s="98"/>
      <c r="GK696" s="98"/>
      <c r="GL696" s="98"/>
      <c r="GM696" s="98"/>
      <c r="GN696" s="98"/>
      <c r="GO696" s="98"/>
      <c r="GP696" s="98"/>
      <c r="GQ696" s="98"/>
      <c r="GR696" s="98"/>
      <c r="GS696" s="98"/>
      <c r="GT696" s="98"/>
      <c r="GU696" s="98"/>
      <c r="GV696" s="98"/>
      <c r="GW696" s="98"/>
      <c r="GX696" s="98"/>
      <c r="GY696" s="98"/>
      <c r="GZ696" s="98"/>
      <c r="HA696" s="98"/>
      <c r="HB696" s="98"/>
      <c r="HC696" s="98"/>
      <c r="HD696" s="98"/>
      <c r="HE696" s="98"/>
      <c r="HF696" s="98"/>
      <c r="HG696" s="98"/>
      <c r="HH696" s="98"/>
      <c r="HI696" s="98"/>
      <c r="HJ696" s="98"/>
      <c r="HK696" s="98"/>
      <c r="HL696" s="98"/>
      <c r="HM696" s="98"/>
      <c r="HN696" s="98"/>
      <c r="HO696" s="98"/>
      <c r="HP696" s="98"/>
      <c r="HQ696" s="98"/>
      <c r="HR696" s="98"/>
      <c r="HS696" s="98"/>
      <c r="HT696" s="98"/>
      <c r="HU696" s="98"/>
      <c r="HV696" s="98"/>
      <c r="HW696" s="98"/>
      <c r="HX696" s="98"/>
      <c r="HY696" s="98"/>
      <c r="HZ696" s="98"/>
      <c r="IA696" s="98"/>
      <c r="IB696" s="98"/>
      <c r="IC696" s="98"/>
      <c r="ID696" s="98"/>
      <c r="IE696" s="98"/>
      <c r="IF696" s="98"/>
      <c r="IG696" s="98"/>
      <c r="IH696" s="98"/>
      <c r="II696" s="98"/>
      <c r="IJ696" s="98"/>
      <c r="IK696" s="98"/>
      <c r="IL696" s="98"/>
      <c r="IM696" s="98"/>
      <c r="IN696" s="98"/>
      <c r="IO696" s="98"/>
      <c r="IP696" s="98"/>
      <c r="IQ696" s="98"/>
      <c r="IR696" s="98"/>
      <c r="IS696" s="98"/>
      <c r="IT696" s="98"/>
      <c r="IU696" s="98"/>
      <c r="IV696" s="98"/>
    </row>
    <row r="697" spans="1:256" s="99" customFormat="1" ht="12.75" customHeight="1">
      <c r="A697" s="98"/>
      <c r="B697" s="18">
        <v>283</v>
      </c>
      <c r="C697" s="266" t="s">
        <v>8281</v>
      </c>
      <c r="D697" s="266" t="s">
        <v>8282</v>
      </c>
      <c r="E697" s="563" t="s">
        <v>8283</v>
      </c>
      <c r="F697" s="563" t="s">
        <v>8284</v>
      </c>
      <c r="G697" s="564" t="s">
        <v>8285</v>
      </c>
      <c r="H697" s="563" t="s">
        <v>2612</v>
      </c>
      <c r="I697" s="264"/>
      <c r="J697" s="266"/>
      <c r="K697" s="565">
        <v>43508</v>
      </c>
      <c r="L697" s="563" t="s">
        <v>8286</v>
      </c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  <c r="FX697" s="98"/>
      <c r="FY697" s="98"/>
      <c r="FZ697" s="98"/>
      <c r="GA697" s="98"/>
      <c r="GB697" s="98"/>
      <c r="GC697" s="98"/>
      <c r="GD697" s="98"/>
      <c r="GE697" s="98"/>
      <c r="GF697" s="98"/>
      <c r="GG697" s="98"/>
      <c r="GH697" s="98"/>
      <c r="GI697" s="98"/>
      <c r="GJ697" s="98"/>
      <c r="GK697" s="98"/>
      <c r="GL697" s="98"/>
      <c r="GM697" s="98"/>
      <c r="GN697" s="98"/>
      <c r="GO697" s="98"/>
      <c r="GP697" s="98"/>
      <c r="GQ697" s="98"/>
      <c r="GR697" s="98"/>
      <c r="GS697" s="98"/>
      <c r="GT697" s="98"/>
      <c r="GU697" s="98"/>
      <c r="GV697" s="98"/>
      <c r="GW697" s="98"/>
      <c r="GX697" s="98"/>
      <c r="GY697" s="98"/>
      <c r="GZ697" s="98"/>
      <c r="HA697" s="98"/>
      <c r="HB697" s="98"/>
      <c r="HC697" s="98"/>
      <c r="HD697" s="98"/>
      <c r="HE697" s="98"/>
      <c r="HF697" s="98"/>
      <c r="HG697" s="98"/>
      <c r="HH697" s="98"/>
      <c r="HI697" s="98"/>
      <c r="HJ697" s="98"/>
      <c r="HK697" s="98"/>
      <c r="HL697" s="98"/>
      <c r="HM697" s="98"/>
      <c r="HN697" s="98"/>
      <c r="HO697" s="98"/>
      <c r="HP697" s="98"/>
      <c r="HQ697" s="98"/>
      <c r="HR697" s="98"/>
      <c r="HS697" s="98"/>
      <c r="HT697" s="98"/>
      <c r="HU697" s="98"/>
      <c r="HV697" s="98"/>
      <c r="HW697" s="98"/>
      <c r="HX697" s="98"/>
      <c r="HY697" s="98"/>
      <c r="HZ697" s="98"/>
      <c r="IA697" s="98"/>
      <c r="IB697" s="98"/>
      <c r="IC697" s="98"/>
      <c r="ID697" s="98"/>
      <c r="IE697" s="98"/>
      <c r="IF697" s="98"/>
      <c r="IG697" s="98"/>
      <c r="IH697" s="98"/>
      <c r="II697" s="98"/>
      <c r="IJ697" s="98"/>
      <c r="IK697" s="98"/>
      <c r="IL697" s="98"/>
      <c r="IM697" s="98"/>
      <c r="IN697" s="98"/>
      <c r="IO697" s="98"/>
      <c r="IP697" s="98"/>
      <c r="IQ697" s="98"/>
      <c r="IR697" s="98"/>
      <c r="IS697" s="98"/>
      <c r="IT697" s="98"/>
      <c r="IU697" s="98"/>
      <c r="IV697" s="98"/>
    </row>
    <row r="698" spans="1:256" s="99" customFormat="1" ht="12.75" customHeight="1">
      <c r="A698" s="98"/>
      <c r="B698" s="59">
        <v>284</v>
      </c>
      <c r="C698" s="266" t="s">
        <v>143</v>
      </c>
      <c r="D698" s="266" t="s">
        <v>7928</v>
      </c>
      <c r="E698" s="563"/>
      <c r="F698" s="563"/>
      <c r="G698" s="564"/>
      <c r="H698" s="563"/>
      <c r="I698" s="264"/>
      <c r="J698" s="266"/>
      <c r="K698" s="563"/>
      <c r="L698" s="563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  <c r="FX698" s="98"/>
      <c r="FY698" s="98"/>
      <c r="FZ698" s="98"/>
      <c r="GA698" s="98"/>
      <c r="GB698" s="98"/>
      <c r="GC698" s="98"/>
      <c r="GD698" s="98"/>
      <c r="GE698" s="98"/>
      <c r="GF698" s="98"/>
      <c r="GG698" s="98"/>
      <c r="GH698" s="98"/>
      <c r="GI698" s="98"/>
      <c r="GJ698" s="98"/>
      <c r="GK698" s="98"/>
      <c r="GL698" s="98"/>
      <c r="GM698" s="98"/>
      <c r="GN698" s="98"/>
      <c r="GO698" s="98"/>
      <c r="GP698" s="98"/>
      <c r="GQ698" s="98"/>
      <c r="GR698" s="98"/>
      <c r="GS698" s="98"/>
      <c r="GT698" s="98"/>
      <c r="GU698" s="98"/>
      <c r="GV698" s="98"/>
      <c r="GW698" s="98"/>
      <c r="GX698" s="98"/>
      <c r="GY698" s="98"/>
      <c r="GZ698" s="98"/>
      <c r="HA698" s="98"/>
      <c r="HB698" s="98"/>
      <c r="HC698" s="98"/>
      <c r="HD698" s="98"/>
      <c r="HE698" s="98"/>
      <c r="HF698" s="98"/>
      <c r="HG698" s="98"/>
      <c r="HH698" s="98"/>
      <c r="HI698" s="98"/>
      <c r="HJ698" s="98"/>
      <c r="HK698" s="98"/>
      <c r="HL698" s="98"/>
      <c r="HM698" s="98"/>
      <c r="HN698" s="98"/>
      <c r="HO698" s="98"/>
      <c r="HP698" s="98"/>
      <c r="HQ698" s="98"/>
      <c r="HR698" s="98"/>
      <c r="HS698" s="98"/>
      <c r="HT698" s="98"/>
      <c r="HU698" s="98"/>
      <c r="HV698" s="98"/>
      <c r="HW698" s="98"/>
      <c r="HX698" s="98"/>
      <c r="HY698" s="98"/>
      <c r="HZ698" s="98"/>
      <c r="IA698" s="98"/>
      <c r="IB698" s="98"/>
      <c r="IC698" s="98"/>
      <c r="ID698" s="98"/>
      <c r="IE698" s="98"/>
      <c r="IF698" s="98"/>
      <c r="IG698" s="98"/>
      <c r="IH698" s="98"/>
      <c r="II698" s="98"/>
      <c r="IJ698" s="98"/>
      <c r="IK698" s="98"/>
      <c r="IL698" s="98"/>
      <c r="IM698" s="98"/>
      <c r="IN698" s="98"/>
      <c r="IO698" s="98"/>
      <c r="IP698" s="98"/>
      <c r="IQ698" s="98"/>
      <c r="IR698" s="98"/>
      <c r="IS698" s="98"/>
      <c r="IT698" s="98"/>
      <c r="IU698" s="98"/>
      <c r="IV698" s="98"/>
    </row>
    <row r="699" spans="1:256" s="99" customFormat="1" ht="12.75" customHeight="1">
      <c r="A699" s="98"/>
      <c r="B699" s="18">
        <v>285</v>
      </c>
      <c r="C699" s="266" t="s">
        <v>8281</v>
      </c>
      <c r="D699" s="266" t="s">
        <v>8282</v>
      </c>
      <c r="E699" s="563" t="s">
        <v>8283</v>
      </c>
      <c r="F699" s="563" t="s">
        <v>8287</v>
      </c>
      <c r="G699" s="564" t="s">
        <v>8288</v>
      </c>
      <c r="H699" s="563" t="s">
        <v>2612</v>
      </c>
      <c r="I699" s="264"/>
      <c r="J699" s="266"/>
      <c r="K699" s="565">
        <v>43508</v>
      </c>
      <c r="L699" s="563" t="s">
        <v>8289</v>
      </c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  <c r="FX699" s="98"/>
      <c r="FY699" s="98"/>
      <c r="FZ699" s="98"/>
      <c r="GA699" s="98"/>
      <c r="GB699" s="98"/>
      <c r="GC699" s="98"/>
      <c r="GD699" s="98"/>
      <c r="GE699" s="98"/>
      <c r="GF699" s="98"/>
      <c r="GG699" s="98"/>
      <c r="GH699" s="98"/>
      <c r="GI699" s="98"/>
      <c r="GJ699" s="98"/>
      <c r="GK699" s="98"/>
      <c r="GL699" s="98"/>
      <c r="GM699" s="98"/>
      <c r="GN699" s="98"/>
      <c r="GO699" s="98"/>
      <c r="GP699" s="98"/>
      <c r="GQ699" s="98"/>
      <c r="GR699" s="98"/>
      <c r="GS699" s="98"/>
      <c r="GT699" s="98"/>
      <c r="GU699" s="98"/>
      <c r="GV699" s="98"/>
      <c r="GW699" s="98"/>
      <c r="GX699" s="98"/>
      <c r="GY699" s="98"/>
      <c r="GZ699" s="98"/>
      <c r="HA699" s="98"/>
      <c r="HB699" s="98"/>
      <c r="HC699" s="98"/>
      <c r="HD699" s="98"/>
      <c r="HE699" s="98"/>
      <c r="HF699" s="98"/>
      <c r="HG699" s="98"/>
      <c r="HH699" s="98"/>
      <c r="HI699" s="98"/>
      <c r="HJ699" s="98"/>
      <c r="HK699" s="98"/>
      <c r="HL699" s="98"/>
      <c r="HM699" s="98"/>
      <c r="HN699" s="98"/>
      <c r="HO699" s="98"/>
      <c r="HP699" s="98"/>
      <c r="HQ699" s="98"/>
      <c r="HR699" s="98"/>
      <c r="HS699" s="98"/>
      <c r="HT699" s="98"/>
      <c r="HU699" s="98"/>
      <c r="HV699" s="98"/>
      <c r="HW699" s="98"/>
      <c r="HX699" s="98"/>
      <c r="HY699" s="98"/>
      <c r="HZ699" s="98"/>
      <c r="IA699" s="98"/>
      <c r="IB699" s="98"/>
      <c r="IC699" s="98"/>
      <c r="ID699" s="98"/>
      <c r="IE699" s="98"/>
      <c r="IF699" s="98"/>
      <c r="IG699" s="98"/>
      <c r="IH699" s="98"/>
      <c r="II699" s="98"/>
      <c r="IJ699" s="98"/>
      <c r="IK699" s="98"/>
      <c r="IL699" s="98"/>
      <c r="IM699" s="98"/>
      <c r="IN699" s="98"/>
      <c r="IO699" s="98"/>
      <c r="IP699" s="98"/>
      <c r="IQ699" s="98"/>
      <c r="IR699" s="98"/>
      <c r="IS699" s="98"/>
      <c r="IT699" s="98"/>
      <c r="IU699" s="98"/>
      <c r="IV699" s="98"/>
    </row>
    <row r="700" spans="1:256" s="99" customFormat="1" ht="12.75" customHeight="1">
      <c r="A700" s="98"/>
      <c r="B700" s="59">
        <v>286</v>
      </c>
      <c r="C700" s="266" t="s">
        <v>143</v>
      </c>
      <c r="D700" s="266" t="s">
        <v>7928</v>
      </c>
      <c r="E700" s="563"/>
      <c r="F700" s="563"/>
      <c r="G700" s="564"/>
      <c r="H700" s="563"/>
      <c r="I700" s="264"/>
      <c r="J700" s="266"/>
      <c r="K700" s="563"/>
      <c r="L700" s="563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  <c r="FX700" s="98"/>
      <c r="FY700" s="98"/>
      <c r="FZ700" s="98"/>
      <c r="GA700" s="98"/>
      <c r="GB700" s="98"/>
      <c r="GC700" s="98"/>
      <c r="GD700" s="98"/>
      <c r="GE700" s="98"/>
      <c r="GF700" s="98"/>
      <c r="GG700" s="98"/>
      <c r="GH700" s="98"/>
      <c r="GI700" s="98"/>
      <c r="GJ700" s="98"/>
      <c r="GK700" s="98"/>
      <c r="GL700" s="98"/>
      <c r="GM700" s="98"/>
      <c r="GN700" s="98"/>
      <c r="GO700" s="98"/>
      <c r="GP700" s="98"/>
      <c r="GQ700" s="98"/>
      <c r="GR700" s="98"/>
      <c r="GS700" s="98"/>
      <c r="GT700" s="98"/>
      <c r="GU700" s="98"/>
      <c r="GV700" s="98"/>
      <c r="GW700" s="98"/>
      <c r="GX700" s="98"/>
      <c r="GY700" s="98"/>
      <c r="GZ700" s="98"/>
      <c r="HA700" s="98"/>
      <c r="HB700" s="98"/>
      <c r="HC700" s="98"/>
      <c r="HD700" s="98"/>
      <c r="HE700" s="98"/>
      <c r="HF700" s="98"/>
      <c r="HG700" s="98"/>
      <c r="HH700" s="98"/>
      <c r="HI700" s="98"/>
      <c r="HJ700" s="98"/>
      <c r="HK700" s="98"/>
      <c r="HL700" s="98"/>
      <c r="HM700" s="98"/>
      <c r="HN700" s="98"/>
      <c r="HO700" s="98"/>
      <c r="HP700" s="98"/>
      <c r="HQ700" s="98"/>
      <c r="HR700" s="98"/>
      <c r="HS700" s="98"/>
      <c r="HT700" s="98"/>
      <c r="HU700" s="98"/>
      <c r="HV700" s="98"/>
      <c r="HW700" s="98"/>
      <c r="HX700" s="98"/>
      <c r="HY700" s="98"/>
      <c r="HZ700" s="98"/>
      <c r="IA700" s="98"/>
      <c r="IB700" s="98"/>
      <c r="IC700" s="98"/>
      <c r="ID700" s="98"/>
      <c r="IE700" s="98"/>
      <c r="IF700" s="98"/>
      <c r="IG700" s="98"/>
      <c r="IH700" s="98"/>
      <c r="II700" s="98"/>
      <c r="IJ700" s="98"/>
      <c r="IK700" s="98"/>
      <c r="IL700" s="98"/>
      <c r="IM700" s="98"/>
      <c r="IN700" s="98"/>
      <c r="IO700" s="98"/>
      <c r="IP700" s="98"/>
      <c r="IQ700" s="98"/>
      <c r="IR700" s="98"/>
      <c r="IS700" s="98"/>
      <c r="IT700" s="98"/>
      <c r="IU700" s="98"/>
      <c r="IV700" s="98"/>
    </row>
    <row r="701" spans="1:256" s="99" customFormat="1" ht="12.75" customHeight="1">
      <c r="A701" s="98"/>
      <c r="B701" s="18">
        <v>287</v>
      </c>
      <c r="C701" s="266" t="s">
        <v>8290</v>
      </c>
      <c r="D701" s="266" t="s">
        <v>8230</v>
      </c>
      <c r="E701" s="266" t="s">
        <v>8291</v>
      </c>
      <c r="F701" s="266" t="s">
        <v>8292</v>
      </c>
      <c r="G701" s="264" t="s">
        <v>500</v>
      </c>
      <c r="H701" s="266" t="s">
        <v>2612</v>
      </c>
      <c r="I701" s="264"/>
      <c r="J701" s="266"/>
      <c r="K701" s="266" t="s">
        <v>7646</v>
      </c>
      <c r="L701" s="266" t="s">
        <v>8293</v>
      </c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  <c r="GE701" s="98"/>
      <c r="GF701" s="98"/>
      <c r="GG701" s="98"/>
      <c r="GH701" s="98"/>
      <c r="GI701" s="98"/>
      <c r="GJ701" s="98"/>
      <c r="GK701" s="98"/>
      <c r="GL701" s="98"/>
      <c r="GM701" s="98"/>
      <c r="GN701" s="98"/>
      <c r="GO701" s="98"/>
      <c r="GP701" s="98"/>
      <c r="GQ701" s="98"/>
      <c r="GR701" s="98"/>
      <c r="GS701" s="98"/>
      <c r="GT701" s="98"/>
      <c r="GU701" s="98"/>
      <c r="GV701" s="98"/>
      <c r="GW701" s="98"/>
      <c r="GX701" s="98"/>
      <c r="GY701" s="98"/>
      <c r="GZ701" s="98"/>
      <c r="HA701" s="98"/>
      <c r="HB701" s="98"/>
      <c r="HC701" s="98"/>
      <c r="HD701" s="98"/>
      <c r="HE701" s="98"/>
      <c r="HF701" s="98"/>
      <c r="HG701" s="98"/>
      <c r="HH701" s="98"/>
      <c r="HI701" s="98"/>
      <c r="HJ701" s="98"/>
      <c r="HK701" s="98"/>
      <c r="HL701" s="98"/>
      <c r="HM701" s="98"/>
      <c r="HN701" s="98"/>
      <c r="HO701" s="98"/>
      <c r="HP701" s="98"/>
      <c r="HQ701" s="98"/>
      <c r="HR701" s="98"/>
      <c r="HS701" s="98"/>
      <c r="HT701" s="98"/>
      <c r="HU701" s="98"/>
      <c r="HV701" s="98"/>
      <c r="HW701" s="98"/>
      <c r="HX701" s="98"/>
      <c r="HY701" s="98"/>
      <c r="HZ701" s="98"/>
      <c r="IA701" s="98"/>
      <c r="IB701" s="98"/>
      <c r="IC701" s="98"/>
      <c r="ID701" s="98"/>
      <c r="IE701" s="98"/>
      <c r="IF701" s="98"/>
      <c r="IG701" s="98"/>
      <c r="IH701" s="98"/>
      <c r="II701" s="98"/>
      <c r="IJ701" s="98"/>
      <c r="IK701" s="98"/>
      <c r="IL701" s="98"/>
      <c r="IM701" s="98"/>
      <c r="IN701" s="98"/>
      <c r="IO701" s="98"/>
      <c r="IP701" s="98"/>
      <c r="IQ701" s="98"/>
      <c r="IR701" s="98"/>
      <c r="IS701" s="98"/>
      <c r="IT701" s="98"/>
      <c r="IU701" s="98"/>
      <c r="IV701" s="98"/>
    </row>
    <row r="702" spans="1:256" s="99" customFormat="1" ht="12.75">
      <c r="A702" s="98"/>
      <c r="B702" s="59">
        <v>288</v>
      </c>
      <c r="C702" s="266" t="s">
        <v>8539</v>
      </c>
      <c r="D702" s="266" t="s">
        <v>8540</v>
      </c>
      <c r="E702" s="266" t="s">
        <v>8541</v>
      </c>
      <c r="F702" s="266" t="s">
        <v>8542</v>
      </c>
      <c r="G702" s="264" t="s">
        <v>8543</v>
      </c>
      <c r="H702" s="266" t="s">
        <v>2612</v>
      </c>
      <c r="I702" s="264"/>
      <c r="J702" s="266"/>
      <c r="K702" s="267">
        <v>43566</v>
      </c>
      <c r="L702" s="266" t="s">
        <v>8544</v>
      </c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  <c r="FX702" s="98"/>
      <c r="FY702" s="98"/>
      <c r="FZ702" s="98"/>
      <c r="GA702" s="98"/>
      <c r="GB702" s="98"/>
      <c r="GC702" s="98"/>
      <c r="GD702" s="98"/>
      <c r="GE702" s="98"/>
      <c r="GF702" s="98"/>
      <c r="GG702" s="98"/>
      <c r="GH702" s="98"/>
      <c r="GI702" s="98"/>
      <c r="GJ702" s="98"/>
      <c r="GK702" s="98"/>
      <c r="GL702" s="98"/>
      <c r="GM702" s="98"/>
      <c r="GN702" s="98"/>
      <c r="GO702" s="98"/>
      <c r="GP702" s="98"/>
      <c r="GQ702" s="98"/>
      <c r="GR702" s="98"/>
      <c r="GS702" s="98"/>
      <c r="GT702" s="98"/>
      <c r="GU702" s="98"/>
      <c r="GV702" s="98"/>
      <c r="GW702" s="98"/>
      <c r="GX702" s="98"/>
      <c r="GY702" s="98"/>
      <c r="GZ702" s="98"/>
      <c r="HA702" s="98"/>
      <c r="HB702" s="98"/>
      <c r="HC702" s="98"/>
      <c r="HD702" s="98"/>
      <c r="HE702" s="98"/>
      <c r="HF702" s="98"/>
      <c r="HG702" s="98"/>
      <c r="HH702" s="98"/>
      <c r="HI702" s="98"/>
      <c r="HJ702" s="98"/>
      <c r="HK702" s="98"/>
      <c r="HL702" s="98"/>
      <c r="HM702" s="98"/>
      <c r="HN702" s="98"/>
      <c r="HO702" s="98"/>
      <c r="HP702" s="98"/>
      <c r="HQ702" s="98"/>
      <c r="HR702" s="98"/>
      <c r="HS702" s="98"/>
      <c r="HT702" s="98"/>
      <c r="HU702" s="98"/>
      <c r="HV702" s="98"/>
      <c r="HW702" s="98"/>
      <c r="HX702" s="98"/>
      <c r="HY702" s="98"/>
      <c r="HZ702" s="98"/>
      <c r="IA702" s="98"/>
      <c r="IB702" s="98"/>
      <c r="IC702" s="98"/>
      <c r="ID702" s="98"/>
      <c r="IE702" s="98"/>
      <c r="IF702" s="98"/>
      <c r="IG702" s="98"/>
      <c r="IH702" s="98"/>
      <c r="II702" s="98"/>
      <c r="IJ702" s="98"/>
      <c r="IK702" s="98"/>
      <c r="IL702" s="98"/>
      <c r="IM702" s="98"/>
      <c r="IN702" s="98"/>
      <c r="IO702" s="98"/>
      <c r="IP702" s="98"/>
      <c r="IQ702" s="98"/>
      <c r="IR702" s="98"/>
      <c r="IS702" s="98"/>
      <c r="IT702" s="98"/>
      <c r="IU702" s="98"/>
      <c r="IV702" s="98"/>
    </row>
    <row r="703" spans="1:256" s="99" customFormat="1" ht="12.75" customHeight="1">
      <c r="A703" s="98"/>
      <c r="B703" s="18">
        <v>289</v>
      </c>
      <c r="C703" s="266" t="s">
        <v>8545</v>
      </c>
      <c r="D703" s="266" t="s">
        <v>8546</v>
      </c>
      <c r="E703" s="266" t="s">
        <v>8547</v>
      </c>
      <c r="F703" s="266" t="s">
        <v>8548</v>
      </c>
      <c r="G703" s="264" t="s">
        <v>5676</v>
      </c>
      <c r="H703" s="266" t="s">
        <v>2612</v>
      </c>
      <c r="I703" s="264"/>
      <c r="J703" s="266"/>
      <c r="K703" s="267">
        <v>43628</v>
      </c>
      <c r="L703" s="266" t="s">
        <v>8549</v>
      </c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  <c r="FX703" s="98"/>
      <c r="FY703" s="98"/>
      <c r="FZ703" s="98"/>
      <c r="GA703" s="98"/>
      <c r="GB703" s="98"/>
      <c r="GC703" s="98"/>
      <c r="GD703" s="98"/>
      <c r="GE703" s="98"/>
      <c r="GF703" s="98"/>
      <c r="GG703" s="98"/>
      <c r="GH703" s="98"/>
      <c r="GI703" s="98"/>
      <c r="GJ703" s="98"/>
      <c r="GK703" s="98"/>
      <c r="GL703" s="98"/>
      <c r="GM703" s="98"/>
      <c r="GN703" s="98"/>
      <c r="GO703" s="98"/>
      <c r="GP703" s="98"/>
      <c r="GQ703" s="98"/>
      <c r="GR703" s="98"/>
      <c r="GS703" s="98"/>
      <c r="GT703" s="98"/>
      <c r="GU703" s="98"/>
      <c r="GV703" s="98"/>
      <c r="GW703" s="98"/>
      <c r="GX703" s="98"/>
      <c r="GY703" s="98"/>
      <c r="GZ703" s="98"/>
      <c r="HA703" s="98"/>
      <c r="HB703" s="98"/>
      <c r="HC703" s="98"/>
      <c r="HD703" s="98"/>
      <c r="HE703" s="98"/>
      <c r="HF703" s="98"/>
      <c r="HG703" s="98"/>
      <c r="HH703" s="98"/>
      <c r="HI703" s="98"/>
      <c r="HJ703" s="98"/>
      <c r="HK703" s="98"/>
      <c r="HL703" s="98"/>
      <c r="HM703" s="98"/>
      <c r="HN703" s="98"/>
      <c r="HO703" s="98"/>
      <c r="HP703" s="98"/>
      <c r="HQ703" s="98"/>
      <c r="HR703" s="98"/>
      <c r="HS703" s="98"/>
      <c r="HT703" s="98"/>
      <c r="HU703" s="98"/>
      <c r="HV703" s="98"/>
      <c r="HW703" s="98"/>
      <c r="HX703" s="98"/>
      <c r="HY703" s="98"/>
      <c r="HZ703" s="98"/>
      <c r="IA703" s="98"/>
      <c r="IB703" s="98"/>
      <c r="IC703" s="98"/>
      <c r="ID703" s="98"/>
      <c r="IE703" s="98"/>
      <c r="IF703" s="98"/>
      <c r="IG703" s="98"/>
      <c r="IH703" s="98"/>
      <c r="II703" s="98"/>
      <c r="IJ703" s="98"/>
      <c r="IK703" s="98"/>
      <c r="IL703" s="98"/>
      <c r="IM703" s="98"/>
      <c r="IN703" s="98"/>
      <c r="IO703" s="98"/>
      <c r="IP703" s="98"/>
      <c r="IQ703" s="98"/>
      <c r="IR703" s="98"/>
      <c r="IS703" s="98"/>
      <c r="IT703" s="98"/>
      <c r="IU703" s="98"/>
      <c r="IV703" s="98"/>
    </row>
    <row r="704" spans="1:256" s="99" customFormat="1" ht="12.75">
      <c r="A704" s="98"/>
      <c r="B704" s="59">
        <v>290</v>
      </c>
      <c r="C704" s="266" t="s">
        <v>8550</v>
      </c>
      <c r="D704" s="266" t="s">
        <v>8551</v>
      </c>
      <c r="E704" s="266" t="s">
        <v>8552</v>
      </c>
      <c r="F704" s="266" t="s">
        <v>8553</v>
      </c>
      <c r="G704" s="264" t="s">
        <v>8200</v>
      </c>
      <c r="H704" s="266" t="s">
        <v>2612</v>
      </c>
      <c r="I704" s="264"/>
      <c r="J704" s="266"/>
      <c r="K704" s="266" t="s">
        <v>8554</v>
      </c>
      <c r="L704" s="266" t="s">
        <v>8555</v>
      </c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  <c r="FX704" s="98"/>
      <c r="FY704" s="98"/>
      <c r="FZ704" s="98"/>
      <c r="GA704" s="98"/>
      <c r="GB704" s="98"/>
      <c r="GC704" s="98"/>
      <c r="GD704" s="98"/>
      <c r="GE704" s="98"/>
      <c r="GF704" s="98"/>
      <c r="GG704" s="98"/>
      <c r="GH704" s="98"/>
      <c r="GI704" s="98"/>
      <c r="GJ704" s="98"/>
      <c r="GK704" s="98"/>
      <c r="GL704" s="98"/>
      <c r="GM704" s="98"/>
      <c r="GN704" s="98"/>
      <c r="GO704" s="98"/>
      <c r="GP704" s="98"/>
      <c r="GQ704" s="98"/>
      <c r="GR704" s="98"/>
      <c r="GS704" s="98"/>
      <c r="GT704" s="98"/>
      <c r="GU704" s="98"/>
      <c r="GV704" s="98"/>
      <c r="GW704" s="98"/>
      <c r="GX704" s="98"/>
      <c r="GY704" s="98"/>
      <c r="GZ704" s="98"/>
      <c r="HA704" s="98"/>
      <c r="HB704" s="98"/>
      <c r="HC704" s="98"/>
      <c r="HD704" s="98"/>
      <c r="HE704" s="98"/>
      <c r="HF704" s="98"/>
      <c r="HG704" s="98"/>
      <c r="HH704" s="98"/>
      <c r="HI704" s="98"/>
      <c r="HJ704" s="98"/>
      <c r="HK704" s="98"/>
      <c r="HL704" s="98"/>
      <c r="HM704" s="98"/>
      <c r="HN704" s="98"/>
      <c r="HO704" s="98"/>
      <c r="HP704" s="98"/>
      <c r="HQ704" s="98"/>
      <c r="HR704" s="98"/>
      <c r="HS704" s="98"/>
      <c r="HT704" s="98"/>
      <c r="HU704" s="98"/>
      <c r="HV704" s="98"/>
      <c r="HW704" s="98"/>
      <c r="HX704" s="98"/>
      <c r="HY704" s="98"/>
      <c r="HZ704" s="98"/>
      <c r="IA704" s="98"/>
      <c r="IB704" s="98"/>
      <c r="IC704" s="98"/>
      <c r="ID704" s="98"/>
      <c r="IE704" s="98"/>
      <c r="IF704" s="98"/>
      <c r="IG704" s="98"/>
      <c r="IH704" s="98"/>
      <c r="II704" s="98"/>
      <c r="IJ704" s="98"/>
      <c r="IK704" s="98"/>
      <c r="IL704" s="98"/>
      <c r="IM704" s="98"/>
      <c r="IN704" s="98"/>
      <c r="IO704" s="98"/>
      <c r="IP704" s="98"/>
      <c r="IQ704" s="98"/>
      <c r="IR704" s="98"/>
      <c r="IS704" s="98"/>
      <c r="IT704" s="98"/>
      <c r="IU704" s="98"/>
      <c r="IV704" s="98"/>
    </row>
    <row r="705" spans="1:256" s="99" customFormat="1" ht="12.75">
      <c r="A705" s="98"/>
      <c r="B705" s="18">
        <v>291</v>
      </c>
      <c r="C705" s="266" t="s">
        <v>8556</v>
      </c>
      <c r="D705" s="266" t="s">
        <v>8557</v>
      </c>
      <c r="E705" s="266" t="s">
        <v>8558</v>
      </c>
      <c r="F705" s="266" t="s">
        <v>8559</v>
      </c>
      <c r="G705" s="264" t="s">
        <v>5676</v>
      </c>
      <c r="H705" s="266" t="s">
        <v>2612</v>
      </c>
      <c r="I705" s="264"/>
      <c r="J705" s="266"/>
      <c r="K705" s="266" t="s">
        <v>8560</v>
      </c>
      <c r="L705" s="266" t="s">
        <v>8561</v>
      </c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  <c r="FX705" s="98"/>
      <c r="FY705" s="98"/>
      <c r="FZ705" s="98"/>
      <c r="GA705" s="98"/>
      <c r="GB705" s="98"/>
      <c r="GC705" s="98"/>
      <c r="GD705" s="98"/>
      <c r="GE705" s="98"/>
      <c r="GF705" s="98"/>
      <c r="GG705" s="98"/>
      <c r="GH705" s="98"/>
      <c r="GI705" s="98"/>
      <c r="GJ705" s="98"/>
      <c r="GK705" s="98"/>
      <c r="GL705" s="98"/>
      <c r="GM705" s="98"/>
      <c r="GN705" s="98"/>
      <c r="GO705" s="98"/>
      <c r="GP705" s="98"/>
      <c r="GQ705" s="98"/>
      <c r="GR705" s="98"/>
      <c r="GS705" s="98"/>
      <c r="GT705" s="98"/>
      <c r="GU705" s="98"/>
      <c r="GV705" s="98"/>
      <c r="GW705" s="98"/>
      <c r="GX705" s="98"/>
      <c r="GY705" s="98"/>
      <c r="GZ705" s="98"/>
      <c r="HA705" s="98"/>
      <c r="HB705" s="98"/>
      <c r="HC705" s="98"/>
      <c r="HD705" s="98"/>
      <c r="HE705" s="98"/>
      <c r="HF705" s="98"/>
      <c r="HG705" s="98"/>
      <c r="HH705" s="98"/>
      <c r="HI705" s="98"/>
      <c r="HJ705" s="98"/>
      <c r="HK705" s="98"/>
      <c r="HL705" s="98"/>
      <c r="HM705" s="98"/>
      <c r="HN705" s="98"/>
      <c r="HO705" s="98"/>
      <c r="HP705" s="98"/>
      <c r="HQ705" s="98"/>
      <c r="HR705" s="98"/>
      <c r="HS705" s="98"/>
      <c r="HT705" s="98"/>
      <c r="HU705" s="98"/>
      <c r="HV705" s="98"/>
      <c r="HW705" s="98"/>
      <c r="HX705" s="98"/>
      <c r="HY705" s="98"/>
      <c r="HZ705" s="98"/>
      <c r="IA705" s="98"/>
      <c r="IB705" s="98"/>
      <c r="IC705" s="98"/>
      <c r="ID705" s="98"/>
      <c r="IE705" s="98"/>
      <c r="IF705" s="98"/>
      <c r="IG705" s="98"/>
      <c r="IH705" s="98"/>
      <c r="II705" s="98"/>
      <c r="IJ705" s="98"/>
      <c r="IK705" s="98"/>
      <c r="IL705" s="98"/>
      <c r="IM705" s="98"/>
      <c r="IN705" s="98"/>
      <c r="IO705" s="98"/>
      <c r="IP705" s="98"/>
      <c r="IQ705" s="98"/>
      <c r="IR705" s="98"/>
      <c r="IS705" s="98"/>
      <c r="IT705" s="98"/>
      <c r="IU705" s="98"/>
      <c r="IV705" s="98"/>
    </row>
    <row r="706" spans="1:256" s="99" customFormat="1" ht="12.75">
      <c r="A706" s="98"/>
      <c r="B706" s="59">
        <v>292</v>
      </c>
      <c r="C706" s="266" t="s">
        <v>8562</v>
      </c>
      <c r="D706" s="266" t="s">
        <v>8551</v>
      </c>
      <c r="E706" s="266" t="s">
        <v>8563</v>
      </c>
      <c r="F706" s="266" t="s">
        <v>8564</v>
      </c>
      <c r="G706" s="264" t="s">
        <v>8565</v>
      </c>
      <c r="H706" s="266" t="s">
        <v>2612</v>
      </c>
      <c r="I706" s="264"/>
      <c r="J706" s="266"/>
      <c r="K706" s="267">
        <v>43864</v>
      </c>
      <c r="L706" s="266" t="s">
        <v>8566</v>
      </c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  <c r="FX706" s="98"/>
      <c r="FY706" s="98"/>
      <c r="FZ706" s="98"/>
      <c r="GA706" s="98"/>
      <c r="GB706" s="98"/>
      <c r="GC706" s="98"/>
      <c r="GD706" s="98"/>
      <c r="GE706" s="98"/>
      <c r="GF706" s="98"/>
      <c r="GG706" s="98"/>
      <c r="GH706" s="98"/>
      <c r="GI706" s="98"/>
      <c r="GJ706" s="98"/>
      <c r="GK706" s="98"/>
      <c r="GL706" s="98"/>
      <c r="GM706" s="98"/>
      <c r="GN706" s="98"/>
      <c r="GO706" s="98"/>
      <c r="GP706" s="98"/>
      <c r="GQ706" s="98"/>
      <c r="GR706" s="98"/>
      <c r="GS706" s="98"/>
      <c r="GT706" s="98"/>
      <c r="GU706" s="98"/>
      <c r="GV706" s="98"/>
      <c r="GW706" s="98"/>
      <c r="GX706" s="98"/>
      <c r="GY706" s="98"/>
      <c r="GZ706" s="98"/>
      <c r="HA706" s="98"/>
      <c r="HB706" s="98"/>
      <c r="HC706" s="98"/>
      <c r="HD706" s="98"/>
      <c r="HE706" s="98"/>
      <c r="HF706" s="98"/>
      <c r="HG706" s="98"/>
      <c r="HH706" s="98"/>
      <c r="HI706" s="98"/>
      <c r="HJ706" s="98"/>
      <c r="HK706" s="98"/>
      <c r="HL706" s="98"/>
      <c r="HM706" s="98"/>
      <c r="HN706" s="98"/>
      <c r="HO706" s="98"/>
      <c r="HP706" s="98"/>
      <c r="HQ706" s="98"/>
      <c r="HR706" s="98"/>
      <c r="HS706" s="98"/>
      <c r="HT706" s="98"/>
      <c r="HU706" s="98"/>
      <c r="HV706" s="98"/>
      <c r="HW706" s="98"/>
      <c r="HX706" s="98"/>
      <c r="HY706" s="98"/>
      <c r="HZ706" s="98"/>
      <c r="IA706" s="98"/>
      <c r="IB706" s="98"/>
      <c r="IC706" s="98"/>
      <c r="ID706" s="98"/>
      <c r="IE706" s="98"/>
      <c r="IF706" s="98"/>
      <c r="IG706" s="98"/>
      <c r="IH706" s="98"/>
      <c r="II706" s="98"/>
      <c r="IJ706" s="98"/>
      <c r="IK706" s="98"/>
      <c r="IL706" s="98"/>
      <c r="IM706" s="98"/>
      <c r="IN706" s="98"/>
      <c r="IO706" s="98"/>
      <c r="IP706" s="98"/>
      <c r="IQ706" s="98"/>
      <c r="IR706" s="98"/>
      <c r="IS706" s="98"/>
      <c r="IT706" s="98"/>
      <c r="IU706" s="98"/>
      <c r="IV706" s="98"/>
    </row>
    <row r="707" spans="1:256" s="99" customFormat="1" ht="12.75">
      <c r="A707" s="98"/>
      <c r="B707" s="18">
        <v>293</v>
      </c>
      <c r="C707" s="266" t="s">
        <v>8567</v>
      </c>
      <c r="D707" s="266" t="s">
        <v>6820</v>
      </c>
      <c r="E707" s="266" t="s">
        <v>8568</v>
      </c>
      <c r="F707" s="266" t="s">
        <v>8569</v>
      </c>
      <c r="G707" s="264" t="s">
        <v>8570</v>
      </c>
      <c r="H707" s="266" t="s">
        <v>2612</v>
      </c>
      <c r="I707" s="264"/>
      <c r="J707" s="266"/>
      <c r="K707" s="266" t="s">
        <v>8571</v>
      </c>
      <c r="L707" s="266" t="s">
        <v>8572</v>
      </c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  <c r="FX707" s="98"/>
      <c r="FY707" s="98"/>
      <c r="FZ707" s="98"/>
      <c r="GA707" s="98"/>
      <c r="GB707" s="98"/>
      <c r="GC707" s="98"/>
      <c r="GD707" s="98"/>
      <c r="GE707" s="98"/>
      <c r="GF707" s="98"/>
      <c r="GG707" s="98"/>
      <c r="GH707" s="98"/>
      <c r="GI707" s="98"/>
      <c r="GJ707" s="98"/>
      <c r="GK707" s="98"/>
      <c r="GL707" s="98"/>
      <c r="GM707" s="98"/>
      <c r="GN707" s="98"/>
      <c r="GO707" s="98"/>
      <c r="GP707" s="98"/>
      <c r="GQ707" s="98"/>
      <c r="GR707" s="98"/>
      <c r="GS707" s="98"/>
      <c r="GT707" s="98"/>
      <c r="GU707" s="98"/>
      <c r="GV707" s="98"/>
      <c r="GW707" s="98"/>
      <c r="GX707" s="98"/>
      <c r="GY707" s="98"/>
      <c r="GZ707" s="98"/>
      <c r="HA707" s="98"/>
      <c r="HB707" s="98"/>
      <c r="HC707" s="98"/>
      <c r="HD707" s="98"/>
      <c r="HE707" s="98"/>
      <c r="HF707" s="98"/>
      <c r="HG707" s="98"/>
      <c r="HH707" s="98"/>
      <c r="HI707" s="98"/>
      <c r="HJ707" s="98"/>
      <c r="HK707" s="98"/>
      <c r="HL707" s="98"/>
      <c r="HM707" s="98"/>
      <c r="HN707" s="98"/>
      <c r="HO707" s="98"/>
      <c r="HP707" s="98"/>
      <c r="HQ707" s="98"/>
      <c r="HR707" s="98"/>
      <c r="HS707" s="98"/>
      <c r="HT707" s="98"/>
      <c r="HU707" s="98"/>
      <c r="HV707" s="98"/>
      <c r="HW707" s="98"/>
      <c r="HX707" s="98"/>
      <c r="HY707" s="98"/>
      <c r="HZ707" s="98"/>
      <c r="IA707" s="98"/>
      <c r="IB707" s="98"/>
      <c r="IC707" s="98"/>
      <c r="ID707" s="98"/>
      <c r="IE707" s="98"/>
      <c r="IF707" s="98"/>
      <c r="IG707" s="98"/>
      <c r="IH707" s="98"/>
      <c r="II707" s="98"/>
      <c r="IJ707" s="98"/>
      <c r="IK707" s="98"/>
      <c r="IL707" s="98"/>
      <c r="IM707" s="98"/>
      <c r="IN707" s="98"/>
      <c r="IO707" s="98"/>
      <c r="IP707" s="98"/>
      <c r="IQ707" s="98"/>
      <c r="IR707" s="98"/>
      <c r="IS707" s="98"/>
      <c r="IT707" s="98"/>
      <c r="IU707" s="98"/>
      <c r="IV707" s="98"/>
    </row>
    <row r="708" spans="1:256" s="99" customFormat="1" ht="12.75">
      <c r="A708" s="98"/>
      <c r="B708" s="59">
        <v>294</v>
      </c>
      <c r="C708" s="266" t="s">
        <v>8573</v>
      </c>
      <c r="D708" s="266" t="s">
        <v>6819</v>
      </c>
      <c r="E708" s="266" t="s">
        <v>8574</v>
      </c>
      <c r="F708" s="266" t="s">
        <v>8575</v>
      </c>
      <c r="G708" s="264" t="s">
        <v>8576</v>
      </c>
      <c r="H708" s="266" t="s">
        <v>2612</v>
      </c>
      <c r="I708" s="264"/>
      <c r="J708" s="266"/>
      <c r="K708" s="267">
        <v>44106</v>
      </c>
      <c r="L708" s="266" t="s">
        <v>8577</v>
      </c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  <c r="FX708" s="98"/>
      <c r="FY708" s="98"/>
      <c r="FZ708" s="98"/>
      <c r="GA708" s="98"/>
      <c r="GB708" s="98"/>
      <c r="GC708" s="98"/>
      <c r="GD708" s="98"/>
      <c r="GE708" s="98"/>
      <c r="GF708" s="98"/>
      <c r="GG708" s="98"/>
      <c r="GH708" s="98"/>
      <c r="GI708" s="98"/>
      <c r="GJ708" s="98"/>
      <c r="GK708" s="98"/>
      <c r="GL708" s="98"/>
      <c r="GM708" s="98"/>
      <c r="GN708" s="98"/>
      <c r="GO708" s="98"/>
      <c r="GP708" s="98"/>
      <c r="GQ708" s="98"/>
      <c r="GR708" s="98"/>
      <c r="GS708" s="98"/>
      <c r="GT708" s="98"/>
      <c r="GU708" s="98"/>
      <c r="GV708" s="98"/>
      <c r="GW708" s="98"/>
      <c r="GX708" s="98"/>
      <c r="GY708" s="98"/>
      <c r="GZ708" s="98"/>
      <c r="HA708" s="98"/>
      <c r="HB708" s="98"/>
      <c r="HC708" s="98"/>
      <c r="HD708" s="98"/>
      <c r="HE708" s="98"/>
      <c r="HF708" s="98"/>
      <c r="HG708" s="98"/>
      <c r="HH708" s="98"/>
      <c r="HI708" s="98"/>
      <c r="HJ708" s="98"/>
      <c r="HK708" s="98"/>
      <c r="HL708" s="98"/>
      <c r="HM708" s="98"/>
      <c r="HN708" s="98"/>
      <c r="HO708" s="98"/>
      <c r="HP708" s="98"/>
      <c r="HQ708" s="98"/>
      <c r="HR708" s="98"/>
      <c r="HS708" s="98"/>
      <c r="HT708" s="98"/>
      <c r="HU708" s="98"/>
      <c r="HV708" s="98"/>
      <c r="HW708" s="98"/>
      <c r="HX708" s="98"/>
      <c r="HY708" s="98"/>
      <c r="HZ708" s="98"/>
      <c r="IA708" s="98"/>
      <c r="IB708" s="98"/>
      <c r="IC708" s="98"/>
      <c r="ID708" s="98"/>
      <c r="IE708" s="98"/>
      <c r="IF708" s="98"/>
      <c r="IG708" s="98"/>
      <c r="IH708" s="98"/>
      <c r="II708" s="98"/>
      <c r="IJ708" s="98"/>
      <c r="IK708" s="98"/>
      <c r="IL708" s="98"/>
      <c r="IM708" s="98"/>
      <c r="IN708" s="98"/>
      <c r="IO708" s="98"/>
      <c r="IP708" s="98"/>
      <c r="IQ708" s="98"/>
      <c r="IR708" s="98"/>
      <c r="IS708" s="98"/>
      <c r="IT708" s="98"/>
      <c r="IU708" s="98"/>
      <c r="IV708" s="98"/>
    </row>
    <row r="709" spans="1:256" s="99" customFormat="1" ht="12.75">
      <c r="A709" s="98"/>
      <c r="B709" s="18">
        <v>295</v>
      </c>
      <c r="C709" s="266" t="s">
        <v>8578</v>
      </c>
      <c r="D709" s="266" t="s">
        <v>8579</v>
      </c>
      <c r="E709" s="266" t="s">
        <v>8580</v>
      </c>
      <c r="F709" s="266" t="s">
        <v>8581</v>
      </c>
      <c r="G709" s="264" t="s">
        <v>8200</v>
      </c>
      <c r="H709" s="266" t="s">
        <v>2612</v>
      </c>
      <c r="I709" s="264"/>
      <c r="J709" s="266"/>
      <c r="K709" s="266" t="s">
        <v>8414</v>
      </c>
      <c r="L709" s="266" t="s">
        <v>8582</v>
      </c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  <c r="GE709" s="98"/>
      <c r="GF709" s="98"/>
      <c r="GG709" s="98"/>
      <c r="GH709" s="98"/>
      <c r="GI709" s="98"/>
      <c r="GJ709" s="98"/>
      <c r="GK709" s="98"/>
      <c r="GL709" s="98"/>
      <c r="GM709" s="98"/>
      <c r="GN709" s="98"/>
      <c r="GO709" s="98"/>
      <c r="GP709" s="98"/>
      <c r="GQ709" s="98"/>
      <c r="GR709" s="98"/>
      <c r="GS709" s="98"/>
      <c r="GT709" s="98"/>
      <c r="GU709" s="98"/>
      <c r="GV709" s="98"/>
      <c r="GW709" s="98"/>
      <c r="GX709" s="98"/>
      <c r="GY709" s="98"/>
      <c r="GZ709" s="98"/>
      <c r="HA709" s="98"/>
      <c r="HB709" s="98"/>
      <c r="HC709" s="98"/>
      <c r="HD709" s="98"/>
      <c r="HE709" s="98"/>
      <c r="HF709" s="98"/>
      <c r="HG709" s="98"/>
      <c r="HH709" s="98"/>
      <c r="HI709" s="98"/>
      <c r="HJ709" s="98"/>
      <c r="HK709" s="98"/>
      <c r="HL709" s="98"/>
      <c r="HM709" s="98"/>
      <c r="HN709" s="98"/>
      <c r="HO709" s="98"/>
      <c r="HP709" s="98"/>
      <c r="HQ709" s="98"/>
      <c r="HR709" s="98"/>
      <c r="HS709" s="98"/>
      <c r="HT709" s="98"/>
      <c r="HU709" s="98"/>
      <c r="HV709" s="98"/>
      <c r="HW709" s="98"/>
      <c r="HX709" s="98"/>
      <c r="HY709" s="98"/>
      <c r="HZ709" s="98"/>
      <c r="IA709" s="98"/>
      <c r="IB709" s="98"/>
      <c r="IC709" s="98"/>
      <c r="ID709" s="98"/>
      <c r="IE709" s="98"/>
      <c r="IF709" s="98"/>
      <c r="IG709" s="98"/>
      <c r="IH709" s="98"/>
      <c r="II709" s="98"/>
      <c r="IJ709" s="98"/>
      <c r="IK709" s="98"/>
      <c r="IL709" s="98"/>
      <c r="IM709" s="98"/>
      <c r="IN709" s="98"/>
      <c r="IO709" s="98"/>
      <c r="IP709" s="98"/>
      <c r="IQ709" s="98"/>
      <c r="IR709" s="98"/>
      <c r="IS709" s="98"/>
      <c r="IT709" s="98"/>
      <c r="IU709" s="98"/>
      <c r="IV709" s="98"/>
    </row>
    <row r="710" spans="1:256" s="99" customFormat="1" ht="12.75">
      <c r="A710" s="98"/>
      <c r="B710" s="59">
        <v>296</v>
      </c>
      <c r="C710" s="266" t="s">
        <v>8583</v>
      </c>
      <c r="D710" s="266" t="s">
        <v>8579</v>
      </c>
      <c r="E710" s="266" t="s">
        <v>8584</v>
      </c>
      <c r="F710" s="266" t="s">
        <v>8585</v>
      </c>
      <c r="G710" s="264" t="s">
        <v>5676</v>
      </c>
      <c r="H710" s="266" t="s">
        <v>2612</v>
      </c>
      <c r="I710" s="264"/>
      <c r="J710" s="266"/>
      <c r="K710" s="266" t="s">
        <v>7831</v>
      </c>
      <c r="L710" s="266" t="s">
        <v>8586</v>
      </c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  <c r="FX710" s="98"/>
      <c r="FY710" s="98"/>
      <c r="FZ710" s="98"/>
      <c r="GA710" s="98"/>
      <c r="GB710" s="98"/>
      <c r="GC710" s="98"/>
      <c r="GD710" s="98"/>
      <c r="GE710" s="98"/>
      <c r="GF710" s="98"/>
      <c r="GG710" s="98"/>
      <c r="GH710" s="98"/>
      <c r="GI710" s="98"/>
      <c r="GJ710" s="98"/>
      <c r="GK710" s="98"/>
      <c r="GL710" s="98"/>
      <c r="GM710" s="98"/>
      <c r="GN710" s="98"/>
      <c r="GO710" s="98"/>
      <c r="GP710" s="98"/>
      <c r="GQ710" s="98"/>
      <c r="GR710" s="98"/>
      <c r="GS710" s="98"/>
      <c r="GT710" s="98"/>
      <c r="GU710" s="98"/>
      <c r="GV710" s="98"/>
      <c r="GW710" s="98"/>
      <c r="GX710" s="98"/>
      <c r="GY710" s="98"/>
      <c r="GZ710" s="98"/>
      <c r="HA710" s="98"/>
      <c r="HB710" s="98"/>
      <c r="HC710" s="98"/>
      <c r="HD710" s="98"/>
      <c r="HE710" s="98"/>
      <c r="HF710" s="98"/>
      <c r="HG710" s="98"/>
      <c r="HH710" s="98"/>
      <c r="HI710" s="98"/>
      <c r="HJ710" s="98"/>
      <c r="HK710" s="98"/>
      <c r="HL710" s="98"/>
      <c r="HM710" s="98"/>
      <c r="HN710" s="98"/>
      <c r="HO710" s="98"/>
      <c r="HP710" s="98"/>
      <c r="HQ710" s="98"/>
      <c r="HR710" s="98"/>
      <c r="HS710" s="98"/>
      <c r="HT710" s="98"/>
      <c r="HU710" s="98"/>
      <c r="HV710" s="98"/>
      <c r="HW710" s="98"/>
      <c r="HX710" s="98"/>
      <c r="HY710" s="98"/>
      <c r="HZ710" s="98"/>
      <c r="IA710" s="98"/>
      <c r="IB710" s="98"/>
      <c r="IC710" s="98"/>
      <c r="ID710" s="98"/>
      <c r="IE710" s="98"/>
      <c r="IF710" s="98"/>
      <c r="IG710" s="98"/>
      <c r="IH710" s="98"/>
      <c r="II710" s="98"/>
      <c r="IJ710" s="98"/>
      <c r="IK710" s="98"/>
      <c r="IL710" s="98"/>
      <c r="IM710" s="98"/>
      <c r="IN710" s="98"/>
      <c r="IO710" s="98"/>
      <c r="IP710" s="98"/>
      <c r="IQ710" s="98"/>
      <c r="IR710" s="98"/>
      <c r="IS710" s="98"/>
      <c r="IT710" s="98"/>
      <c r="IU710" s="98"/>
      <c r="IV710" s="98"/>
    </row>
    <row r="711" spans="1:256" s="99" customFormat="1" ht="12.75">
      <c r="A711" s="98"/>
      <c r="B711" s="18">
        <v>297</v>
      </c>
      <c r="C711" s="266" t="s">
        <v>8587</v>
      </c>
      <c r="D711" s="266" t="s">
        <v>6820</v>
      </c>
      <c r="E711" s="266" t="s">
        <v>8588</v>
      </c>
      <c r="F711" s="266" t="s">
        <v>8589</v>
      </c>
      <c r="G711" s="264" t="s">
        <v>8590</v>
      </c>
      <c r="H711" s="266" t="s">
        <v>2612</v>
      </c>
      <c r="I711" s="264"/>
      <c r="J711" s="266"/>
      <c r="K711" s="267">
        <v>43891</v>
      </c>
      <c r="L711" s="266" t="s">
        <v>8591</v>
      </c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  <c r="FX711" s="98"/>
      <c r="FY711" s="98"/>
      <c r="FZ711" s="98"/>
      <c r="GA711" s="98"/>
      <c r="GB711" s="98"/>
      <c r="GC711" s="98"/>
      <c r="GD711" s="98"/>
      <c r="GE711" s="98"/>
      <c r="GF711" s="98"/>
      <c r="GG711" s="98"/>
      <c r="GH711" s="98"/>
      <c r="GI711" s="98"/>
      <c r="GJ711" s="98"/>
      <c r="GK711" s="98"/>
      <c r="GL711" s="98"/>
      <c r="GM711" s="98"/>
      <c r="GN711" s="98"/>
      <c r="GO711" s="98"/>
      <c r="GP711" s="98"/>
      <c r="GQ711" s="98"/>
      <c r="GR711" s="98"/>
      <c r="GS711" s="98"/>
      <c r="GT711" s="98"/>
      <c r="GU711" s="98"/>
      <c r="GV711" s="98"/>
      <c r="GW711" s="98"/>
      <c r="GX711" s="98"/>
      <c r="GY711" s="98"/>
      <c r="GZ711" s="98"/>
      <c r="HA711" s="98"/>
      <c r="HB711" s="98"/>
      <c r="HC711" s="98"/>
      <c r="HD711" s="98"/>
      <c r="HE711" s="98"/>
      <c r="HF711" s="98"/>
      <c r="HG711" s="98"/>
      <c r="HH711" s="98"/>
      <c r="HI711" s="98"/>
      <c r="HJ711" s="98"/>
      <c r="HK711" s="98"/>
      <c r="HL711" s="98"/>
      <c r="HM711" s="98"/>
      <c r="HN711" s="98"/>
      <c r="HO711" s="98"/>
      <c r="HP711" s="98"/>
      <c r="HQ711" s="98"/>
      <c r="HR711" s="98"/>
      <c r="HS711" s="98"/>
      <c r="HT711" s="98"/>
      <c r="HU711" s="98"/>
      <c r="HV711" s="98"/>
      <c r="HW711" s="98"/>
      <c r="HX711" s="98"/>
      <c r="HY711" s="98"/>
      <c r="HZ711" s="98"/>
      <c r="IA711" s="98"/>
      <c r="IB711" s="98"/>
      <c r="IC711" s="98"/>
      <c r="ID711" s="98"/>
      <c r="IE711" s="98"/>
      <c r="IF711" s="98"/>
      <c r="IG711" s="98"/>
      <c r="IH711" s="98"/>
      <c r="II711" s="98"/>
      <c r="IJ711" s="98"/>
      <c r="IK711" s="98"/>
      <c r="IL711" s="98"/>
      <c r="IM711" s="98"/>
      <c r="IN711" s="98"/>
      <c r="IO711" s="98"/>
      <c r="IP711" s="98"/>
      <c r="IQ711" s="98"/>
      <c r="IR711" s="98"/>
      <c r="IS711" s="98"/>
      <c r="IT711" s="98"/>
      <c r="IU711" s="98"/>
      <c r="IV711" s="98"/>
    </row>
    <row r="712" spans="1:256" s="99" customFormat="1" ht="12.75">
      <c r="A712" s="98"/>
      <c r="B712" s="59">
        <v>298</v>
      </c>
      <c r="C712" s="266" t="s">
        <v>8592</v>
      </c>
      <c r="D712" s="266" t="s">
        <v>6820</v>
      </c>
      <c r="E712" s="266" t="s">
        <v>8593</v>
      </c>
      <c r="F712" s="266" t="s">
        <v>8594</v>
      </c>
      <c r="G712" s="264" t="s">
        <v>5676</v>
      </c>
      <c r="H712" s="266" t="s">
        <v>2612</v>
      </c>
      <c r="I712" s="264"/>
      <c r="J712" s="266"/>
      <c r="K712" s="266" t="s">
        <v>8595</v>
      </c>
      <c r="L712" s="266" t="s">
        <v>8596</v>
      </c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  <c r="FX712" s="98"/>
      <c r="FY712" s="98"/>
      <c r="FZ712" s="98"/>
      <c r="GA712" s="98"/>
      <c r="GB712" s="98"/>
      <c r="GC712" s="98"/>
      <c r="GD712" s="98"/>
      <c r="GE712" s="98"/>
      <c r="GF712" s="98"/>
      <c r="GG712" s="98"/>
      <c r="GH712" s="98"/>
      <c r="GI712" s="98"/>
      <c r="GJ712" s="98"/>
      <c r="GK712" s="98"/>
      <c r="GL712" s="98"/>
      <c r="GM712" s="98"/>
      <c r="GN712" s="98"/>
      <c r="GO712" s="98"/>
      <c r="GP712" s="98"/>
      <c r="GQ712" s="98"/>
      <c r="GR712" s="98"/>
      <c r="GS712" s="98"/>
      <c r="GT712" s="98"/>
      <c r="GU712" s="98"/>
      <c r="GV712" s="98"/>
      <c r="GW712" s="98"/>
      <c r="GX712" s="98"/>
      <c r="GY712" s="98"/>
      <c r="GZ712" s="98"/>
      <c r="HA712" s="98"/>
      <c r="HB712" s="98"/>
      <c r="HC712" s="98"/>
      <c r="HD712" s="98"/>
      <c r="HE712" s="98"/>
      <c r="HF712" s="98"/>
      <c r="HG712" s="98"/>
      <c r="HH712" s="98"/>
      <c r="HI712" s="98"/>
      <c r="HJ712" s="98"/>
      <c r="HK712" s="98"/>
      <c r="HL712" s="98"/>
      <c r="HM712" s="98"/>
      <c r="HN712" s="98"/>
      <c r="HO712" s="98"/>
      <c r="HP712" s="98"/>
      <c r="HQ712" s="98"/>
      <c r="HR712" s="98"/>
      <c r="HS712" s="98"/>
      <c r="HT712" s="98"/>
      <c r="HU712" s="98"/>
      <c r="HV712" s="98"/>
      <c r="HW712" s="98"/>
      <c r="HX712" s="98"/>
      <c r="HY712" s="98"/>
      <c r="HZ712" s="98"/>
      <c r="IA712" s="98"/>
      <c r="IB712" s="98"/>
      <c r="IC712" s="98"/>
      <c r="ID712" s="98"/>
      <c r="IE712" s="98"/>
      <c r="IF712" s="98"/>
      <c r="IG712" s="98"/>
      <c r="IH712" s="98"/>
      <c r="II712" s="98"/>
      <c r="IJ712" s="98"/>
      <c r="IK712" s="98"/>
      <c r="IL712" s="98"/>
      <c r="IM712" s="98"/>
      <c r="IN712" s="98"/>
      <c r="IO712" s="98"/>
      <c r="IP712" s="98"/>
      <c r="IQ712" s="98"/>
      <c r="IR712" s="98"/>
      <c r="IS712" s="98"/>
      <c r="IT712" s="98"/>
      <c r="IU712" s="98"/>
      <c r="IV712" s="98"/>
    </row>
    <row r="713" spans="1:256" s="99" customFormat="1" ht="12.75">
      <c r="A713" s="98"/>
      <c r="B713" s="18">
        <v>299</v>
      </c>
      <c r="C713" s="266" t="s">
        <v>8597</v>
      </c>
      <c r="D713" s="266" t="s">
        <v>6819</v>
      </c>
      <c r="E713" s="266" t="s">
        <v>8598</v>
      </c>
      <c r="F713" s="266" t="s">
        <v>8599</v>
      </c>
      <c r="G713" s="264" t="s">
        <v>5676</v>
      </c>
      <c r="H713" s="266" t="s">
        <v>2612</v>
      </c>
      <c r="I713" s="264"/>
      <c r="J713" s="266"/>
      <c r="K713" s="266" t="s">
        <v>7765</v>
      </c>
      <c r="L713" s="266" t="s">
        <v>8600</v>
      </c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  <c r="FX713" s="98"/>
      <c r="FY713" s="98"/>
      <c r="FZ713" s="98"/>
      <c r="GA713" s="98"/>
      <c r="GB713" s="98"/>
      <c r="GC713" s="98"/>
      <c r="GD713" s="98"/>
      <c r="GE713" s="98"/>
      <c r="GF713" s="98"/>
      <c r="GG713" s="98"/>
      <c r="GH713" s="98"/>
      <c r="GI713" s="98"/>
      <c r="GJ713" s="98"/>
      <c r="GK713" s="98"/>
      <c r="GL713" s="98"/>
      <c r="GM713" s="98"/>
      <c r="GN713" s="98"/>
      <c r="GO713" s="98"/>
      <c r="GP713" s="98"/>
      <c r="GQ713" s="98"/>
      <c r="GR713" s="98"/>
      <c r="GS713" s="98"/>
      <c r="GT713" s="98"/>
      <c r="GU713" s="98"/>
      <c r="GV713" s="98"/>
      <c r="GW713" s="98"/>
      <c r="GX713" s="98"/>
      <c r="GY713" s="98"/>
      <c r="GZ713" s="98"/>
      <c r="HA713" s="98"/>
      <c r="HB713" s="98"/>
      <c r="HC713" s="98"/>
      <c r="HD713" s="98"/>
      <c r="HE713" s="98"/>
      <c r="HF713" s="98"/>
      <c r="HG713" s="98"/>
      <c r="HH713" s="98"/>
      <c r="HI713" s="98"/>
      <c r="HJ713" s="98"/>
      <c r="HK713" s="98"/>
      <c r="HL713" s="98"/>
      <c r="HM713" s="98"/>
      <c r="HN713" s="98"/>
      <c r="HO713" s="98"/>
      <c r="HP713" s="98"/>
      <c r="HQ713" s="98"/>
      <c r="HR713" s="98"/>
      <c r="HS713" s="98"/>
      <c r="HT713" s="98"/>
      <c r="HU713" s="98"/>
      <c r="HV713" s="98"/>
      <c r="HW713" s="98"/>
      <c r="HX713" s="98"/>
      <c r="HY713" s="98"/>
      <c r="HZ713" s="98"/>
      <c r="IA713" s="98"/>
      <c r="IB713" s="98"/>
      <c r="IC713" s="98"/>
      <c r="ID713" s="98"/>
      <c r="IE713" s="98"/>
      <c r="IF713" s="98"/>
      <c r="IG713" s="98"/>
      <c r="IH713" s="98"/>
      <c r="II713" s="98"/>
      <c r="IJ713" s="98"/>
      <c r="IK713" s="98"/>
      <c r="IL713" s="98"/>
      <c r="IM713" s="98"/>
      <c r="IN713" s="98"/>
      <c r="IO713" s="98"/>
      <c r="IP713" s="98"/>
      <c r="IQ713" s="98"/>
      <c r="IR713" s="98"/>
      <c r="IS713" s="98"/>
      <c r="IT713" s="98"/>
      <c r="IU713" s="98"/>
      <c r="IV713" s="98"/>
    </row>
    <row r="714" spans="1:256" s="99" customFormat="1" ht="12.75">
      <c r="A714" s="98"/>
      <c r="B714" s="59">
        <v>300</v>
      </c>
      <c r="C714" s="266" t="s">
        <v>8601</v>
      </c>
      <c r="D714" s="266" t="s">
        <v>8546</v>
      </c>
      <c r="E714" s="266" t="s">
        <v>8602</v>
      </c>
      <c r="F714" s="266" t="s">
        <v>8603</v>
      </c>
      <c r="G714" s="264" t="s">
        <v>8604</v>
      </c>
      <c r="H714" s="266" t="s">
        <v>2612</v>
      </c>
      <c r="I714" s="264"/>
      <c r="J714" s="266"/>
      <c r="K714" s="267">
        <v>43926</v>
      </c>
      <c r="L714" s="266" t="s">
        <v>8605</v>
      </c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8"/>
      <c r="DF714" s="98"/>
      <c r="DG714" s="98"/>
      <c r="DH714" s="98"/>
      <c r="DI714" s="98"/>
      <c r="DJ714" s="98"/>
      <c r="DK714" s="98"/>
      <c r="DL714" s="98"/>
      <c r="DM714" s="98"/>
      <c r="DN714" s="98"/>
      <c r="DO714" s="98"/>
      <c r="DP714" s="98"/>
      <c r="DQ714" s="98"/>
      <c r="DR714" s="98"/>
      <c r="DS714" s="98"/>
      <c r="DT714" s="98"/>
      <c r="DU714" s="98"/>
      <c r="DV714" s="98"/>
      <c r="DW714" s="98"/>
      <c r="DX714" s="98"/>
      <c r="DY714" s="98"/>
      <c r="DZ714" s="98"/>
      <c r="EA714" s="98"/>
      <c r="EB714" s="98"/>
      <c r="EC714" s="98"/>
      <c r="ED714" s="98"/>
      <c r="EE714" s="98"/>
      <c r="EF714" s="98"/>
      <c r="EG714" s="98"/>
      <c r="EH714" s="98"/>
      <c r="EI714" s="98"/>
      <c r="EJ714" s="98"/>
      <c r="EK714" s="98"/>
      <c r="EL714" s="98"/>
      <c r="EM714" s="98"/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  <c r="EY714" s="98"/>
      <c r="EZ714" s="98"/>
      <c r="FA714" s="98"/>
      <c r="FB714" s="98"/>
      <c r="FC714" s="98"/>
      <c r="FD714" s="98"/>
      <c r="FE714" s="98"/>
      <c r="FF714" s="98"/>
      <c r="FG714" s="98"/>
      <c r="FH714" s="98"/>
      <c r="FI714" s="98"/>
      <c r="FJ714" s="98"/>
      <c r="FK714" s="98"/>
      <c r="FL714" s="98"/>
      <c r="FM714" s="98"/>
      <c r="FN714" s="98"/>
      <c r="FO714" s="98"/>
      <c r="FP714" s="98"/>
      <c r="FQ714" s="98"/>
      <c r="FR714" s="98"/>
      <c r="FS714" s="98"/>
      <c r="FT714" s="98"/>
      <c r="FU714" s="98"/>
      <c r="FV714" s="98"/>
      <c r="FW714" s="98"/>
      <c r="FX714" s="98"/>
      <c r="FY714" s="98"/>
      <c r="FZ714" s="98"/>
      <c r="GA714" s="98"/>
      <c r="GB714" s="98"/>
      <c r="GC714" s="98"/>
      <c r="GD714" s="98"/>
      <c r="GE714" s="98"/>
      <c r="GF714" s="98"/>
      <c r="GG714" s="98"/>
      <c r="GH714" s="98"/>
      <c r="GI714" s="98"/>
      <c r="GJ714" s="98"/>
      <c r="GK714" s="98"/>
      <c r="GL714" s="98"/>
      <c r="GM714" s="98"/>
      <c r="GN714" s="98"/>
      <c r="GO714" s="98"/>
      <c r="GP714" s="98"/>
      <c r="GQ714" s="98"/>
      <c r="GR714" s="98"/>
      <c r="GS714" s="98"/>
      <c r="GT714" s="98"/>
      <c r="GU714" s="98"/>
      <c r="GV714" s="98"/>
      <c r="GW714" s="98"/>
      <c r="GX714" s="98"/>
      <c r="GY714" s="98"/>
      <c r="GZ714" s="98"/>
      <c r="HA714" s="98"/>
      <c r="HB714" s="98"/>
      <c r="HC714" s="98"/>
      <c r="HD714" s="98"/>
      <c r="HE714" s="98"/>
      <c r="HF714" s="98"/>
      <c r="HG714" s="98"/>
      <c r="HH714" s="98"/>
      <c r="HI714" s="98"/>
      <c r="HJ714" s="98"/>
      <c r="HK714" s="98"/>
      <c r="HL714" s="98"/>
      <c r="HM714" s="98"/>
      <c r="HN714" s="98"/>
      <c r="HO714" s="98"/>
      <c r="HP714" s="98"/>
      <c r="HQ714" s="98"/>
      <c r="HR714" s="98"/>
      <c r="HS714" s="98"/>
      <c r="HT714" s="98"/>
      <c r="HU714" s="98"/>
      <c r="HV714" s="98"/>
      <c r="HW714" s="98"/>
      <c r="HX714" s="98"/>
      <c r="HY714" s="98"/>
      <c r="HZ714" s="98"/>
      <c r="IA714" s="98"/>
      <c r="IB714" s="98"/>
      <c r="IC714" s="98"/>
      <c r="ID714" s="98"/>
      <c r="IE714" s="98"/>
      <c r="IF714" s="98"/>
      <c r="IG714" s="98"/>
      <c r="IH714" s="98"/>
      <c r="II714" s="98"/>
      <c r="IJ714" s="98"/>
      <c r="IK714" s="98"/>
      <c r="IL714" s="98"/>
      <c r="IM714" s="98"/>
      <c r="IN714" s="98"/>
      <c r="IO714" s="98"/>
      <c r="IP714" s="98"/>
      <c r="IQ714" s="98"/>
      <c r="IR714" s="98"/>
      <c r="IS714" s="98"/>
      <c r="IT714" s="98"/>
      <c r="IU714" s="98"/>
      <c r="IV714" s="98"/>
    </row>
    <row r="715" spans="1:256" s="99" customFormat="1" ht="12.75">
      <c r="A715" s="98"/>
      <c r="B715" s="18">
        <v>301</v>
      </c>
      <c r="C715" s="266" t="s">
        <v>9309</v>
      </c>
      <c r="D715" s="266" t="s">
        <v>9310</v>
      </c>
      <c r="E715" s="266">
        <v>55</v>
      </c>
      <c r="F715" s="267">
        <v>43596</v>
      </c>
      <c r="G715" s="264" t="s">
        <v>9311</v>
      </c>
      <c r="H715" s="266" t="s">
        <v>2612</v>
      </c>
      <c r="I715" s="264"/>
      <c r="J715" s="266"/>
      <c r="K715" s="266" t="s">
        <v>9312</v>
      </c>
      <c r="L715" s="266" t="s">
        <v>9313</v>
      </c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  <c r="CJ715" s="98"/>
      <c r="CK715" s="98"/>
      <c r="CL715" s="98"/>
      <c r="CM715" s="98"/>
      <c r="CN715" s="98"/>
      <c r="CO715" s="98"/>
      <c r="CP715" s="98"/>
      <c r="CQ715" s="98"/>
      <c r="CR715" s="98"/>
      <c r="CS715" s="98"/>
      <c r="CT715" s="98"/>
      <c r="CU715" s="98"/>
      <c r="CV715" s="98"/>
      <c r="CW715" s="98"/>
      <c r="CX715" s="98"/>
      <c r="CY715" s="98"/>
      <c r="CZ715" s="98"/>
      <c r="DA715" s="98"/>
      <c r="DB715" s="98"/>
      <c r="DC715" s="98"/>
      <c r="DD715" s="98"/>
      <c r="DE715" s="98"/>
      <c r="DF715" s="98"/>
      <c r="DG715" s="98"/>
      <c r="DH715" s="98"/>
      <c r="DI715" s="98"/>
      <c r="DJ715" s="98"/>
      <c r="DK715" s="98"/>
      <c r="DL715" s="98"/>
      <c r="DM715" s="98"/>
      <c r="DN715" s="98"/>
      <c r="DO715" s="98"/>
      <c r="DP715" s="98"/>
      <c r="DQ715" s="98"/>
      <c r="DR715" s="98"/>
      <c r="DS715" s="98"/>
      <c r="DT715" s="98"/>
      <c r="DU715" s="98"/>
      <c r="DV715" s="98"/>
      <c r="DW715" s="98"/>
      <c r="DX715" s="98"/>
      <c r="DY715" s="98"/>
      <c r="DZ715" s="98"/>
      <c r="EA715" s="98"/>
      <c r="EB715" s="98"/>
      <c r="EC715" s="98"/>
      <c r="ED715" s="98"/>
      <c r="EE715" s="98"/>
      <c r="EF715" s="98"/>
      <c r="EG715" s="98"/>
      <c r="EH715" s="98"/>
      <c r="EI715" s="98"/>
      <c r="EJ715" s="98"/>
      <c r="EK715" s="98"/>
      <c r="EL715" s="98"/>
      <c r="EM715" s="98"/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98"/>
      <c r="EZ715" s="98"/>
      <c r="FA715" s="98"/>
      <c r="FB715" s="98"/>
      <c r="FC715" s="98"/>
      <c r="FD715" s="98"/>
      <c r="FE715" s="98"/>
      <c r="FF715" s="98"/>
      <c r="FG715" s="98"/>
      <c r="FH715" s="98"/>
      <c r="FI715" s="98"/>
      <c r="FJ715" s="98"/>
      <c r="FK715" s="98"/>
      <c r="FL715" s="98"/>
      <c r="FM715" s="98"/>
      <c r="FN715" s="98"/>
      <c r="FO715" s="98"/>
      <c r="FP715" s="98"/>
      <c r="FQ715" s="98"/>
      <c r="FR715" s="98"/>
      <c r="FS715" s="98"/>
      <c r="FT715" s="98"/>
      <c r="FU715" s="98"/>
      <c r="FV715" s="98"/>
      <c r="FW715" s="98"/>
      <c r="FX715" s="98"/>
      <c r="FY715" s="98"/>
      <c r="FZ715" s="98"/>
      <c r="GA715" s="98"/>
      <c r="GB715" s="98"/>
      <c r="GC715" s="98"/>
      <c r="GD715" s="98"/>
      <c r="GE715" s="98"/>
      <c r="GF715" s="98"/>
      <c r="GG715" s="98"/>
      <c r="GH715" s="98"/>
      <c r="GI715" s="98"/>
      <c r="GJ715" s="98"/>
      <c r="GK715" s="98"/>
      <c r="GL715" s="98"/>
      <c r="GM715" s="98"/>
      <c r="GN715" s="98"/>
      <c r="GO715" s="98"/>
      <c r="GP715" s="98"/>
      <c r="GQ715" s="98"/>
      <c r="GR715" s="98"/>
      <c r="GS715" s="98"/>
      <c r="GT715" s="98"/>
      <c r="GU715" s="98"/>
      <c r="GV715" s="98"/>
      <c r="GW715" s="98"/>
      <c r="GX715" s="98"/>
      <c r="GY715" s="98"/>
      <c r="GZ715" s="98"/>
      <c r="HA715" s="98"/>
      <c r="HB715" s="98"/>
      <c r="HC715" s="98"/>
      <c r="HD715" s="98"/>
      <c r="HE715" s="98"/>
      <c r="HF715" s="98"/>
      <c r="HG715" s="98"/>
      <c r="HH715" s="98"/>
      <c r="HI715" s="98"/>
      <c r="HJ715" s="98"/>
      <c r="HK715" s="98"/>
      <c r="HL715" s="98"/>
      <c r="HM715" s="98"/>
      <c r="HN715" s="98"/>
      <c r="HO715" s="98"/>
      <c r="HP715" s="98"/>
      <c r="HQ715" s="98"/>
      <c r="HR715" s="98"/>
      <c r="HS715" s="98"/>
      <c r="HT715" s="98"/>
      <c r="HU715" s="98"/>
      <c r="HV715" s="98"/>
      <c r="HW715" s="98"/>
      <c r="HX715" s="98"/>
      <c r="HY715" s="98"/>
      <c r="HZ715" s="98"/>
      <c r="IA715" s="98"/>
      <c r="IB715" s="98"/>
      <c r="IC715" s="98"/>
      <c r="ID715" s="98"/>
      <c r="IE715" s="98"/>
      <c r="IF715" s="98"/>
      <c r="IG715" s="98"/>
      <c r="IH715" s="98"/>
      <c r="II715" s="98"/>
      <c r="IJ715" s="98"/>
      <c r="IK715" s="98"/>
      <c r="IL715" s="98"/>
      <c r="IM715" s="98"/>
      <c r="IN715" s="98"/>
      <c r="IO715" s="98"/>
      <c r="IP715" s="98"/>
      <c r="IQ715" s="98"/>
      <c r="IR715" s="98"/>
      <c r="IS715" s="98"/>
      <c r="IT715" s="98"/>
      <c r="IU715" s="98"/>
      <c r="IV715" s="98"/>
    </row>
    <row r="716" spans="1:256" ht="12.75">
      <c r="A716" s="19"/>
      <c r="B716" s="59">
        <v>302</v>
      </c>
      <c r="C716" s="266" t="s">
        <v>1504</v>
      </c>
      <c r="D716" s="266" t="s">
        <v>9314</v>
      </c>
      <c r="E716" s="266" t="s">
        <v>9315</v>
      </c>
      <c r="F716" s="266" t="s">
        <v>9316</v>
      </c>
      <c r="G716" s="264" t="s">
        <v>9317</v>
      </c>
      <c r="H716" s="266" t="s">
        <v>2612</v>
      </c>
      <c r="I716" s="264"/>
      <c r="J716" s="266"/>
      <c r="K716" s="266" t="s">
        <v>9270</v>
      </c>
      <c r="L716" s="266" t="s">
        <v>9318</v>
      </c>
      <c r="M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  <c r="EN716" s="19"/>
      <c r="EO716" s="19"/>
      <c r="EP716" s="19"/>
      <c r="EQ716" s="19"/>
      <c r="ER716" s="19"/>
      <c r="ES716" s="19"/>
      <c r="ET716" s="19"/>
      <c r="EU716" s="19"/>
      <c r="EV716" s="19"/>
      <c r="EW716" s="19"/>
      <c r="EX716" s="19"/>
      <c r="EY716" s="19"/>
      <c r="EZ716" s="19"/>
      <c r="FA716" s="19"/>
      <c r="FB716" s="19"/>
      <c r="FC716" s="19"/>
      <c r="FD716" s="19"/>
      <c r="FE716" s="19"/>
      <c r="FF716" s="19"/>
      <c r="FG716" s="19"/>
      <c r="FH716" s="19"/>
      <c r="FI716" s="19"/>
      <c r="FJ716" s="19"/>
      <c r="FK716" s="19"/>
      <c r="FL716" s="19"/>
      <c r="FM716" s="19"/>
      <c r="FN716" s="19"/>
      <c r="FO716" s="19"/>
      <c r="FP716" s="19"/>
      <c r="FQ716" s="19"/>
      <c r="FR716" s="19"/>
      <c r="FS716" s="19"/>
      <c r="FT716" s="19"/>
      <c r="FU716" s="19"/>
      <c r="FV716" s="19"/>
      <c r="FW716" s="19"/>
      <c r="FX716" s="19"/>
      <c r="FY716" s="19"/>
      <c r="FZ716" s="19"/>
      <c r="GA716" s="19"/>
      <c r="GB716" s="19"/>
      <c r="GC716" s="19"/>
      <c r="GD716" s="19"/>
      <c r="GE716" s="19"/>
      <c r="GF716" s="19"/>
      <c r="GG716" s="19"/>
      <c r="GH716" s="19"/>
      <c r="GI716" s="19"/>
      <c r="GJ716" s="19"/>
      <c r="GK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19"/>
      <c r="IL716" s="19"/>
      <c r="IM716" s="19"/>
      <c r="IN716" s="19"/>
      <c r="IO716" s="19"/>
      <c r="IP716" s="19"/>
      <c r="IQ716" s="19"/>
      <c r="IR716" s="19"/>
      <c r="IS716" s="19"/>
      <c r="IT716" s="19"/>
      <c r="IU716" s="19"/>
      <c r="IV716" s="19"/>
    </row>
    <row r="717" spans="1:256" ht="12.75">
      <c r="A717" s="19"/>
      <c r="B717" s="18">
        <v>303</v>
      </c>
      <c r="C717" s="190"/>
      <c r="D717" s="190"/>
      <c r="E717" s="190"/>
      <c r="F717" s="190"/>
      <c r="G717" s="124"/>
      <c r="H717" s="185"/>
      <c r="I717" s="187"/>
      <c r="J717" s="185"/>
      <c r="K717" s="186"/>
      <c r="L717" s="123"/>
      <c r="M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  <c r="EN717" s="19"/>
      <c r="EO717" s="19"/>
      <c r="EP717" s="19"/>
      <c r="EQ717" s="19"/>
      <c r="ER717" s="19"/>
      <c r="ES717" s="19"/>
      <c r="ET717" s="19"/>
      <c r="EU717" s="19"/>
      <c r="EV717" s="19"/>
      <c r="EW717" s="19"/>
      <c r="EX717" s="19"/>
      <c r="EY717" s="19"/>
      <c r="EZ717" s="19"/>
      <c r="FA717" s="19"/>
      <c r="FB717" s="19"/>
      <c r="FC717" s="19"/>
      <c r="FD717" s="19"/>
      <c r="FE717" s="19"/>
      <c r="FF717" s="19"/>
      <c r="FG717" s="19"/>
      <c r="FH717" s="19"/>
      <c r="FI717" s="19"/>
      <c r="FJ717" s="19"/>
      <c r="FK717" s="19"/>
      <c r="FL717" s="19"/>
      <c r="FM717" s="19"/>
      <c r="FN717" s="19"/>
      <c r="FO717" s="19"/>
      <c r="FP717" s="19"/>
      <c r="FQ717" s="19"/>
      <c r="FR717" s="19"/>
      <c r="FS717" s="19"/>
      <c r="FT717" s="19"/>
      <c r="FU717" s="19"/>
      <c r="FV717" s="19"/>
      <c r="FW717" s="19"/>
      <c r="FX717" s="19"/>
      <c r="FY717" s="19"/>
      <c r="FZ717" s="19"/>
      <c r="GA717" s="19"/>
      <c r="GB717" s="19"/>
      <c r="GC717" s="19"/>
      <c r="GD717" s="19"/>
      <c r="GE717" s="19"/>
      <c r="GF717" s="19"/>
      <c r="GG717" s="19"/>
      <c r="GH717" s="19"/>
      <c r="GI717" s="19"/>
      <c r="GJ717" s="19"/>
      <c r="GK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19"/>
      <c r="IL717" s="19"/>
      <c r="IM717" s="19"/>
      <c r="IN717" s="19"/>
      <c r="IO717" s="19"/>
      <c r="IP717" s="19"/>
      <c r="IQ717" s="19"/>
      <c r="IR717" s="19"/>
      <c r="IS717" s="19"/>
      <c r="IT717" s="19"/>
      <c r="IU717" s="19"/>
      <c r="IV717" s="19"/>
    </row>
    <row r="718" spans="1:256" s="99" customFormat="1" ht="12.75">
      <c r="A718" s="98"/>
      <c r="B718" s="59">
        <v>304</v>
      </c>
      <c r="C718" s="190"/>
      <c r="D718" s="190"/>
      <c r="E718" s="190"/>
      <c r="F718" s="190"/>
      <c r="G718" s="124"/>
      <c r="H718" s="185"/>
      <c r="I718" s="187"/>
      <c r="J718" s="185"/>
      <c r="K718" s="186"/>
      <c r="L718" s="123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  <c r="FX718" s="98"/>
      <c r="FY718" s="98"/>
      <c r="FZ718" s="98"/>
      <c r="GA718" s="98"/>
      <c r="GB718" s="98"/>
      <c r="GC718" s="98"/>
      <c r="GD718" s="98"/>
      <c r="GE718" s="98"/>
      <c r="GF718" s="98"/>
      <c r="GG718" s="98"/>
      <c r="GH718" s="98"/>
      <c r="GI718" s="98"/>
      <c r="GJ718" s="98"/>
      <c r="GK718" s="98"/>
      <c r="GL718" s="98"/>
      <c r="GM718" s="98"/>
      <c r="GN718" s="98"/>
      <c r="GO718" s="98"/>
      <c r="GP718" s="98"/>
      <c r="GQ718" s="98"/>
      <c r="GR718" s="98"/>
      <c r="GS718" s="98"/>
      <c r="GT718" s="98"/>
      <c r="GU718" s="98"/>
      <c r="GV718" s="98"/>
      <c r="GW718" s="98"/>
      <c r="GX718" s="98"/>
      <c r="GY718" s="98"/>
      <c r="GZ718" s="98"/>
      <c r="HA718" s="98"/>
      <c r="HB718" s="98"/>
      <c r="HC718" s="98"/>
      <c r="HD718" s="98"/>
      <c r="HE718" s="98"/>
      <c r="HF718" s="98"/>
      <c r="HG718" s="98"/>
      <c r="HH718" s="98"/>
      <c r="HI718" s="98"/>
      <c r="HJ718" s="98"/>
      <c r="HK718" s="98"/>
      <c r="HL718" s="98"/>
      <c r="HM718" s="98"/>
      <c r="HN718" s="98"/>
      <c r="HO718" s="98"/>
      <c r="HP718" s="98"/>
      <c r="HQ718" s="98"/>
      <c r="HR718" s="98"/>
      <c r="HS718" s="98"/>
      <c r="HT718" s="98"/>
      <c r="HU718" s="98"/>
      <c r="HV718" s="98"/>
      <c r="HW718" s="98"/>
      <c r="HX718" s="98"/>
      <c r="HY718" s="98"/>
      <c r="HZ718" s="98"/>
      <c r="IA718" s="98"/>
      <c r="IB718" s="98"/>
      <c r="IC718" s="98"/>
      <c r="ID718" s="98"/>
      <c r="IE718" s="98"/>
      <c r="IF718" s="98"/>
      <c r="IG718" s="98"/>
      <c r="IH718" s="98"/>
      <c r="II718" s="98"/>
      <c r="IJ718" s="98"/>
      <c r="IK718" s="98"/>
      <c r="IL718" s="98"/>
      <c r="IM718" s="98"/>
      <c r="IN718" s="98"/>
      <c r="IO718" s="98"/>
      <c r="IP718" s="98"/>
      <c r="IQ718" s="98"/>
      <c r="IR718" s="98"/>
      <c r="IS718" s="98"/>
      <c r="IT718" s="98"/>
      <c r="IU718" s="98"/>
      <c r="IV718" s="98"/>
    </row>
    <row r="719" spans="1:256" s="99" customFormat="1" ht="12.75">
      <c r="A719" s="98"/>
      <c r="B719" s="18">
        <v>305</v>
      </c>
      <c r="C719" s="190"/>
      <c r="D719" s="190"/>
      <c r="E719" s="190"/>
      <c r="F719" s="190"/>
      <c r="G719" s="124"/>
      <c r="H719" s="185"/>
      <c r="I719" s="187"/>
      <c r="J719" s="185"/>
      <c r="K719" s="186"/>
      <c r="L719" s="123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  <c r="FX719" s="98"/>
      <c r="FY719" s="98"/>
      <c r="FZ719" s="98"/>
      <c r="GA719" s="98"/>
      <c r="GB719" s="98"/>
      <c r="GC719" s="98"/>
      <c r="GD719" s="98"/>
      <c r="GE719" s="98"/>
      <c r="GF719" s="98"/>
      <c r="GG719" s="98"/>
      <c r="GH719" s="98"/>
      <c r="GI719" s="98"/>
      <c r="GJ719" s="98"/>
      <c r="GK719" s="98"/>
      <c r="GL719" s="98"/>
      <c r="GM719" s="98"/>
      <c r="GN719" s="98"/>
      <c r="GO719" s="98"/>
      <c r="GP719" s="98"/>
      <c r="GQ719" s="98"/>
      <c r="GR719" s="98"/>
      <c r="GS719" s="98"/>
      <c r="GT719" s="98"/>
      <c r="GU719" s="98"/>
      <c r="GV719" s="98"/>
      <c r="GW719" s="98"/>
      <c r="GX719" s="98"/>
      <c r="GY719" s="98"/>
      <c r="GZ719" s="98"/>
      <c r="HA719" s="98"/>
      <c r="HB719" s="98"/>
      <c r="HC719" s="98"/>
      <c r="HD719" s="98"/>
      <c r="HE719" s="98"/>
      <c r="HF719" s="98"/>
      <c r="HG719" s="98"/>
      <c r="HH719" s="98"/>
      <c r="HI719" s="98"/>
      <c r="HJ719" s="98"/>
      <c r="HK719" s="98"/>
      <c r="HL719" s="98"/>
      <c r="HM719" s="98"/>
      <c r="HN719" s="98"/>
      <c r="HO719" s="98"/>
      <c r="HP719" s="98"/>
      <c r="HQ719" s="98"/>
      <c r="HR719" s="98"/>
      <c r="HS719" s="98"/>
      <c r="HT719" s="98"/>
      <c r="HU719" s="98"/>
      <c r="HV719" s="98"/>
      <c r="HW719" s="98"/>
      <c r="HX719" s="98"/>
      <c r="HY719" s="98"/>
      <c r="HZ719" s="98"/>
      <c r="IA719" s="98"/>
      <c r="IB719" s="98"/>
      <c r="IC719" s="98"/>
      <c r="ID719" s="98"/>
      <c r="IE719" s="98"/>
      <c r="IF719" s="98"/>
      <c r="IG719" s="98"/>
      <c r="IH719" s="98"/>
      <c r="II719" s="98"/>
      <c r="IJ719" s="98"/>
      <c r="IK719" s="98"/>
      <c r="IL719" s="98"/>
      <c r="IM719" s="98"/>
      <c r="IN719" s="98"/>
      <c r="IO719" s="98"/>
      <c r="IP719" s="98"/>
      <c r="IQ719" s="98"/>
      <c r="IR719" s="98"/>
      <c r="IS719" s="98"/>
      <c r="IT719" s="98"/>
      <c r="IU719" s="98"/>
      <c r="IV719" s="98"/>
    </row>
    <row r="720" spans="1:256" s="99" customFormat="1" ht="12.75">
      <c r="A720" s="98"/>
      <c r="B720" s="59">
        <v>306</v>
      </c>
      <c r="C720" s="190"/>
      <c r="D720" s="190"/>
      <c r="E720" s="190"/>
      <c r="F720" s="190"/>
      <c r="G720" s="124"/>
      <c r="H720" s="185"/>
      <c r="I720" s="187"/>
      <c r="J720" s="185"/>
      <c r="K720" s="186"/>
      <c r="L720" s="123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  <c r="FX720" s="98"/>
      <c r="FY720" s="98"/>
      <c r="FZ720" s="98"/>
      <c r="GA720" s="98"/>
      <c r="GB720" s="98"/>
      <c r="GC720" s="98"/>
      <c r="GD720" s="98"/>
      <c r="GE720" s="98"/>
      <c r="GF720" s="98"/>
      <c r="GG720" s="98"/>
      <c r="GH720" s="98"/>
      <c r="GI720" s="98"/>
      <c r="GJ720" s="98"/>
      <c r="GK720" s="98"/>
      <c r="GL720" s="98"/>
      <c r="GM720" s="98"/>
      <c r="GN720" s="98"/>
      <c r="GO720" s="98"/>
      <c r="GP720" s="98"/>
      <c r="GQ720" s="98"/>
      <c r="GR720" s="98"/>
      <c r="GS720" s="98"/>
      <c r="GT720" s="98"/>
      <c r="GU720" s="98"/>
      <c r="GV720" s="98"/>
      <c r="GW720" s="98"/>
      <c r="GX720" s="98"/>
      <c r="GY720" s="98"/>
      <c r="GZ720" s="98"/>
      <c r="HA720" s="98"/>
      <c r="HB720" s="98"/>
      <c r="HC720" s="98"/>
      <c r="HD720" s="98"/>
      <c r="HE720" s="98"/>
      <c r="HF720" s="98"/>
      <c r="HG720" s="98"/>
      <c r="HH720" s="98"/>
      <c r="HI720" s="98"/>
      <c r="HJ720" s="98"/>
      <c r="HK720" s="98"/>
      <c r="HL720" s="98"/>
      <c r="HM720" s="98"/>
      <c r="HN720" s="98"/>
      <c r="HO720" s="98"/>
      <c r="HP720" s="98"/>
      <c r="HQ720" s="98"/>
      <c r="HR720" s="98"/>
      <c r="HS720" s="98"/>
      <c r="HT720" s="98"/>
      <c r="HU720" s="98"/>
      <c r="HV720" s="98"/>
      <c r="HW720" s="98"/>
      <c r="HX720" s="98"/>
      <c r="HY720" s="98"/>
      <c r="HZ720" s="98"/>
      <c r="IA720" s="98"/>
      <c r="IB720" s="98"/>
      <c r="IC720" s="98"/>
      <c r="ID720" s="98"/>
      <c r="IE720" s="98"/>
      <c r="IF720" s="98"/>
      <c r="IG720" s="98"/>
      <c r="IH720" s="98"/>
      <c r="II720" s="98"/>
      <c r="IJ720" s="98"/>
      <c r="IK720" s="98"/>
      <c r="IL720" s="98"/>
      <c r="IM720" s="98"/>
      <c r="IN720" s="98"/>
      <c r="IO720" s="98"/>
      <c r="IP720" s="98"/>
      <c r="IQ720" s="98"/>
      <c r="IR720" s="98"/>
      <c r="IS720" s="98"/>
      <c r="IT720" s="98"/>
      <c r="IU720" s="98"/>
      <c r="IV720" s="98"/>
    </row>
    <row r="721" spans="1:256" s="99" customFormat="1" ht="12.75">
      <c r="A721" s="98"/>
      <c r="B721" s="18">
        <v>307</v>
      </c>
      <c r="C721" s="190"/>
      <c r="D721" s="190"/>
      <c r="E721" s="190"/>
      <c r="F721" s="190"/>
      <c r="G721" s="124"/>
      <c r="H721" s="185"/>
      <c r="I721" s="187"/>
      <c r="J721" s="185"/>
      <c r="K721" s="186"/>
      <c r="L721" s="123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  <c r="FX721" s="98"/>
      <c r="FY721" s="98"/>
      <c r="FZ721" s="98"/>
      <c r="GA721" s="98"/>
      <c r="GB721" s="98"/>
      <c r="GC721" s="98"/>
      <c r="GD721" s="98"/>
      <c r="GE721" s="98"/>
      <c r="GF721" s="98"/>
      <c r="GG721" s="98"/>
      <c r="GH721" s="98"/>
      <c r="GI721" s="98"/>
      <c r="GJ721" s="98"/>
      <c r="GK721" s="98"/>
      <c r="GL721" s="98"/>
      <c r="GM721" s="98"/>
      <c r="GN721" s="98"/>
      <c r="GO721" s="98"/>
      <c r="GP721" s="98"/>
      <c r="GQ721" s="98"/>
      <c r="GR721" s="98"/>
      <c r="GS721" s="98"/>
      <c r="GT721" s="98"/>
      <c r="GU721" s="98"/>
      <c r="GV721" s="98"/>
      <c r="GW721" s="98"/>
      <c r="GX721" s="98"/>
      <c r="GY721" s="98"/>
      <c r="GZ721" s="98"/>
      <c r="HA721" s="98"/>
      <c r="HB721" s="98"/>
      <c r="HC721" s="98"/>
      <c r="HD721" s="98"/>
      <c r="HE721" s="98"/>
      <c r="HF721" s="98"/>
      <c r="HG721" s="98"/>
      <c r="HH721" s="98"/>
      <c r="HI721" s="98"/>
      <c r="HJ721" s="98"/>
      <c r="HK721" s="98"/>
      <c r="HL721" s="98"/>
      <c r="HM721" s="98"/>
      <c r="HN721" s="98"/>
      <c r="HO721" s="98"/>
      <c r="HP721" s="98"/>
      <c r="HQ721" s="98"/>
      <c r="HR721" s="98"/>
      <c r="HS721" s="98"/>
      <c r="HT721" s="98"/>
      <c r="HU721" s="98"/>
      <c r="HV721" s="98"/>
      <c r="HW721" s="98"/>
      <c r="HX721" s="98"/>
      <c r="HY721" s="98"/>
      <c r="HZ721" s="98"/>
      <c r="IA721" s="98"/>
      <c r="IB721" s="98"/>
      <c r="IC721" s="98"/>
      <c r="ID721" s="98"/>
      <c r="IE721" s="98"/>
      <c r="IF721" s="98"/>
      <c r="IG721" s="98"/>
      <c r="IH721" s="98"/>
      <c r="II721" s="98"/>
      <c r="IJ721" s="98"/>
      <c r="IK721" s="98"/>
      <c r="IL721" s="98"/>
      <c r="IM721" s="98"/>
      <c r="IN721" s="98"/>
      <c r="IO721" s="98"/>
      <c r="IP721" s="98"/>
      <c r="IQ721" s="98"/>
      <c r="IR721" s="98"/>
      <c r="IS721" s="98"/>
      <c r="IT721" s="98"/>
      <c r="IU721" s="98"/>
      <c r="IV721" s="98"/>
    </row>
    <row r="722" spans="1:256" s="99" customFormat="1" ht="12.75">
      <c r="A722" s="98"/>
      <c r="B722" s="59">
        <v>308</v>
      </c>
      <c r="C722" s="190"/>
      <c r="D722" s="190"/>
      <c r="E722" s="190"/>
      <c r="F722" s="190"/>
      <c r="G722" s="124"/>
      <c r="H722" s="185"/>
      <c r="I722" s="187"/>
      <c r="J722" s="185"/>
      <c r="K722" s="186"/>
      <c r="L722" s="123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  <c r="FX722" s="98"/>
      <c r="FY722" s="98"/>
      <c r="FZ722" s="98"/>
      <c r="GA722" s="98"/>
      <c r="GB722" s="98"/>
      <c r="GC722" s="98"/>
      <c r="GD722" s="98"/>
      <c r="GE722" s="98"/>
      <c r="GF722" s="98"/>
      <c r="GG722" s="98"/>
      <c r="GH722" s="98"/>
      <c r="GI722" s="98"/>
      <c r="GJ722" s="98"/>
      <c r="GK722" s="98"/>
      <c r="GL722" s="98"/>
      <c r="GM722" s="98"/>
      <c r="GN722" s="98"/>
      <c r="GO722" s="98"/>
      <c r="GP722" s="98"/>
      <c r="GQ722" s="98"/>
      <c r="GR722" s="98"/>
      <c r="GS722" s="98"/>
      <c r="GT722" s="98"/>
      <c r="GU722" s="98"/>
      <c r="GV722" s="98"/>
      <c r="GW722" s="98"/>
      <c r="GX722" s="98"/>
      <c r="GY722" s="98"/>
      <c r="GZ722" s="98"/>
      <c r="HA722" s="98"/>
      <c r="HB722" s="98"/>
      <c r="HC722" s="98"/>
      <c r="HD722" s="98"/>
      <c r="HE722" s="98"/>
      <c r="HF722" s="98"/>
      <c r="HG722" s="98"/>
      <c r="HH722" s="98"/>
      <c r="HI722" s="98"/>
      <c r="HJ722" s="98"/>
      <c r="HK722" s="98"/>
      <c r="HL722" s="98"/>
      <c r="HM722" s="98"/>
      <c r="HN722" s="98"/>
      <c r="HO722" s="98"/>
      <c r="HP722" s="98"/>
      <c r="HQ722" s="98"/>
      <c r="HR722" s="98"/>
      <c r="HS722" s="98"/>
      <c r="HT722" s="98"/>
      <c r="HU722" s="98"/>
      <c r="HV722" s="98"/>
      <c r="HW722" s="98"/>
      <c r="HX722" s="98"/>
      <c r="HY722" s="98"/>
      <c r="HZ722" s="98"/>
      <c r="IA722" s="98"/>
      <c r="IB722" s="98"/>
      <c r="IC722" s="98"/>
      <c r="ID722" s="98"/>
      <c r="IE722" s="98"/>
      <c r="IF722" s="98"/>
      <c r="IG722" s="98"/>
      <c r="IH722" s="98"/>
      <c r="II722" s="98"/>
      <c r="IJ722" s="98"/>
      <c r="IK722" s="98"/>
      <c r="IL722" s="98"/>
      <c r="IM722" s="98"/>
      <c r="IN722" s="98"/>
      <c r="IO722" s="98"/>
      <c r="IP722" s="98"/>
      <c r="IQ722" s="98"/>
      <c r="IR722" s="98"/>
      <c r="IS722" s="98"/>
      <c r="IT722" s="98"/>
      <c r="IU722" s="98"/>
      <c r="IV722" s="98"/>
    </row>
    <row r="723" spans="1:256" s="99" customFormat="1" ht="12.75">
      <c r="A723" s="98"/>
      <c r="B723" s="18">
        <v>309</v>
      </c>
      <c r="C723" s="190"/>
      <c r="D723" s="190"/>
      <c r="E723" s="190"/>
      <c r="F723" s="190"/>
      <c r="G723" s="124"/>
      <c r="H723" s="185"/>
      <c r="I723" s="187"/>
      <c r="J723" s="185"/>
      <c r="K723" s="186"/>
      <c r="L723" s="123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  <c r="GE723" s="98"/>
      <c r="GF723" s="98"/>
      <c r="GG723" s="98"/>
      <c r="GH723" s="98"/>
      <c r="GI723" s="98"/>
      <c r="GJ723" s="98"/>
      <c r="GK723" s="98"/>
      <c r="GL723" s="98"/>
      <c r="GM723" s="98"/>
      <c r="GN723" s="98"/>
      <c r="GO723" s="98"/>
      <c r="GP723" s="98"/>
      <c r="GQ723" s="98"/>
      <c r="GR723" s="98"/>
      <c r="GS723" s="98"/>
      <c r="GT723" s="98"/>
      <c r="GU723" s="98"/>
      <c r="GV723" s="98"/>
      <c r="GW723" s="98"/>
      <c r="GX723" s="98"/>
      <c r="GY723" s="98"/>
      <c r="GZ723" s="98"/>
      <c r="HA723" s="98"/>
      <c r="HB723" s="98"/>
      <c r="HC723" s="98"/>
      <c r="HD723" s="98"/>
      <c r="HE723" s="98"/>
      <c r="HF723" s="98"/>
      <c r="HG723" s="98"/>
      <c r="HH723" s="98"/>
      <c r="HI723" s="98"/>
      <c r="HJ723" s="98"/>
      <c r="HK723" s="98"/>
      <c r="HL723" s="98"/>
      <c r="HM723" s="98"/>
      <c r="HN723" s="98"/>
      <c r="HO723" s="98"/>
      <c r="HP723" s="98"/>
      <c r="HQ723" s="98"/>
      <c r="HR723" s="98"/>
      <c r="HS723" s="98"/>
      <c r="HT723" s="98"/>
      <c r="HU723" s="98"/>
      <c r="HV723" s="98"/>
      <c r="HW723" s="98"/>
      <c r="HX723" s="98"/>
      <c r="HY723" s="98"/>
      <c r="HZ723" s="98"/>
      <c r="IA723" s="98"/>
      <c r="IB723" s="98"/>
      <c r="IC723" s="98"/>
      <c r="ID723" s="98"/>
      <c r="IE723" s="98"/>
      <c r="IF723" s="98"/>
      <c r="IG723" s="98"/>
      <c r="IH723" s="98"/>
      <c r="II723" s="98"/>
      <c r="IJ723" s="98"/>
      <c r="IK723" s="98"/>
      <c r="IL723" s="98"/>
      <c r="IM723" s="98"/>
      <c r="IN723" s="98"/>
      <c r="IO723" s="98"/>
      <c r="IP723" s="98"/>
      <c r="IQ723" s="98"/>
      <c r="IR723" s="98"/>
      <c r="IS723" s="98"/>
      <c r="IT723" s="98"/>
      <c r="IU723" s="98"/>
      <c r="IV723" s="98"/>
    </row>
    <row r="724" spans="1:256" s="99" customFormat="1" ht="12.75">
      <c r="A724" s="98"/>
      <c r="B724" s="59">
        <v>310</v>
      </c>
      <c r="C724" s="190"/>
      <c r="D724" s="190"/>
      <c r="E724" s="190"/>
      <c r="F724" s="190"/>
      <c r="G724" s="124"/>
      <c r="H724" s="185"/>
      <c r="I724" s="187"/>
      <c r="J724" s="185"/>
      <c r="K724" s="186"/>
      <c r="L724" s="123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  <c r="FX724" s="98"/>
      <c r="FY724" s="98"/>
      <c r="FZ724" s="98"/>
      <c r="GA724" s="98"/>
      <c r="GB724" s="98"/>
      <c r="GC724" s="98"/>
      <c r="GD724" s="98"/>
      <c r="GE724" s="98"/>
      <c r="GF724" s="98"/>
      <c r="GG724" s="98"/>
      <c r="GH724" s="98"/>
      <c r="GI724" s="98"/>
      <c r="GJ724" s="98"/>
      <c r="GK724" s="98"/>
      <c r="GL724" s="98"/>
      <c r="GM724" s="98"/>
      <c r="GN724" s="98"/>
      <c r="GO724" s="98"/>
      <c r="GP724" s="98"/>
      <c r="GQ724" s="98"/>
      <c r="GR724" s="98"/>
      <c r="GS724" s="98"/>
      <c r="GT724" s="98"/>
      <c r="GU724" s="98"/>
      <c r="GV724" s="98"/>
      <c r="GW724" s="98"/>
      <c r="GX724" s="98"/>
      <c r="GY724" s="98"/>
      <c r="GZ724" s="98"/>
      <c r="HA724" s="98"/>
      <c r="HB724" s="98"/>
      <c r="HC724" s="98"/>
      <c r="HD724" s="98"/>
      <c r="HE724" s="98"/>
      <c r="HF724" s="98"/>
      <c r="HG724" s="98"/>
      <c r="HH724" s="98"/>
      <c r="HI724" s="98"/>
      <c r="HJ724" s="98"/>
      <c r="HK724" s="98"/>
      <c r="HL724" s="98"/>
      <c r="HM724" s="98"/>
      <c r="HN724" s="98"/>
      <c r="HO724" s="98"/>
      <c r="HP724" s="98"/>
      <c r="HQ724" s="98"/>
      <c r="HR724" s="98"/>
      <c r="HS724" s="98"/>
      <c r="HT724" s="98"/>
      <c r="HU724" s="98"/>
      <c r="HV724" s="98"/>
      <c r="HW724" s="98"/>
      <c r="HX724" s="98"/>
      <c r="HY724" s="98"/>
      <c r="HZ724" s="98"/>
      <c r="IA724" s="98"/>
      <c r="IB724" s="98"/>
      <c r="IC724" s="98"/>
      <c r="ID724" s="98"/>
      <c r="IE724" s="98"/>
      <c r="IF724" s="98"/>
      <c r="IG724" s="98"/>
      <c r="IH724" s="98"/>
      <c r="II724" s="98"/>
      <c r="IJ724" s="98"/>
      <c r="IK724" s="98"/>
      <c r="IL724" s="98"/>
      <c r="IM724" s="98"/>
      <c r="IN724" s="98"/>
      <c r="IO724" s="98"/>
      <c r="IP724" s="98"/>
      <c r="IQ724" s="98"/>
      <c r="IR724" s="98"/>
      <c r="IS724" s="98"/>
      <c r="IT724" s="98"/>
      <c r="IU724" s="98"/>
      <c r="IV724" s="98"/>
    </row>
    <row r="725" spans="1:256" s="99" customFormat="1" ht="12.75">
      <c r="A725" s="98"/>
      <c r="B725" s="18">
        <v>311</v>
      </c>
      <c r="C725" s="190"/>
      <c r="D725" s="190"/>
      <c r="E725" s="190"/>
      <c r="F725" s="190"/>
      <c r="G725" s="124"/>
      <c r="H725" s="185"/>
      <c r="I725" s="187"/>
      <c r="J725" s="185"/>
      <c r="K725" s="186"/>
      <c r="L725" s="123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  <c r="FX725" s="98"/>
      <c r="FY725" s="98"/>
      <c r="FZ725" s="98"/>
      <c r="GA725" s="98"/>
      <c r="GB725" s="98"/>
      <c r="GC725" s="98"/>
      <c r="GD725" s="98"/>
      <c r="GE725" s="98"/>
      <c r="GF725" s="98"/>
      <c r="GG725" s="98"/>
      <c r="GH725" s="98"/>
      <c r="GI725" s="98"/>
      <c r="GJ725" s="98"/>
      <c r="GK725" s="98"/>
      <c r="GL725" s="98"/>
      <c r="GM725" s="98"/>
      <c r="GN725" s="98"/>
      <c r="GO725" s="98"/>
      <c r="GP725" s="98"/>
      <c r="GQ725" s="98"/>
      <c r="GR725" s="98"/>
      <c r="GS725" s="98"/>
      <c r="GT725" s="98"/>
      <c r="GU725" s="98"/>
      <c r="GV725" s="98"/>
      <c r="GW725" s="98"/>
      <c r="GX725" s="98"/>
      <c r="GY725" s="98"/>
      <c r="GZ725" s="98"/>
      <c r="HA725" s="98"/>
      <c r="HB725" s="98"/>
      <c r="HC725" s="98"/>
      <c r="HD725" s="98"/>
      <c r="HE725" s="98"/>
      <c r="HF725" s="98"/>
      <c r="HG725" s="98"/>
      <c r="HH725" s="98"/>
      <c r="HI725" s="98"/>
      <c r="HJ725" s="98"/>
      <c r="HK725" s="98"/>
      <c r="HL725" s="98"/>
      <c r="HM725" s="98"/>
      <c r="HN725" s="98"/>
      <c r="HO725" s="98"/>
      <c r="HP725" s="98"/>
      <c r="HQ725" s="98"/>
      <c r="HR725" s="98"/>
      <c r="HS725" s="98"/>
      <c r="HT725" s="98"/>
      <c r="HU725" s="98"/>
      <c r="HV725" s="98"/>
      <c r="HW725" s="98"/>
      <c r="HX725" s="98"/>
      <c r="HY725" s="98"/>
      <c r="HZ725" s="98"/>
      <c r="IA725" s="98"/>
      <c r="IB725" s="98"/>
      <c r="IC725" s="98"/>
      <c r="ID725" s="98"/>
      <c r="IE725" s="98"/>
      <c r="IF725" s="98"/>
      <c r="IG725" s="98"/>
      <c r="IH725" s="98"/>
      <c r="II725" s="98"/>
      <c r="IJ725" s="98"/>
      <c r="IK725" s="98"/>
      <c r="IL725" s="98"/>
      <c r="IM725" s="98"/>
      <c r="IN725" s="98"/>
      <c r="IO725" s="98"/>
      <c r="IP725" s="98"/>
      <c r="IQ725" s="98"/>
      <c r="IR725" s="98"/>
      <c r="IS725" s="98"/>
      <c r="IT725" s="98"/>
      <c r="IU725" s="98"/>
      <c r="IV725" s="98"/>
    </row>
    <row r="726" spans="1:256" s="99" customFormat="1" ht="12.75">
      <c r="A726" s="98"/>
      <c r="B726" s="59">
        <v>312</v>
      </c>
      <c r="C726" s="190"/>
      <c r="D726" s="190"/>
      <c r="E726" s="190"/>
      <c r="F726" s="190"/>
      <c r="G726" s="124"/>
      <c r="H726" s="185"/>
      <c r="I726" s="187"/>
      <c r="J726" s="185"/>
      <c r="K726" s="186"/>
      <c r="L726" s="123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  <c r="FX726" s="98"/>
      <c r="FY726" s="98"/>
      <c r="FZ726" s="98"/>
      <c r="GA726" s="98"/>
      <c r="GB726" s="98"/>
      <c r="GC726" s="98"/>
      <c r="GD726" s="98"/>
      <c r="GE726" s="98"/>
      <c r="GF726" s="98"/>
      <c r="GG726" s="98"/>
      <c r="GH726" s="98"/>
      <c r="GI726" s="98"/>
      <c r="GJ726" s="98"/>
      <c r="GK726" s="98"/>
      <c r="GL726" s="98"/>
      <c r="GM726" s="98"/>
      <c r="GN726" s="98"/>
      <c r="GO726" s="98"/>
      <c r="GP726" s="98"/>
      <c r="GQ726" s="98"/>
      <c r="GR726" s="98"/>
      <c r="GS726" s="98"/>
      <c r="GT726" s="98"/>
      <c r="GU726" s="98"/>
      <c r="GV726" s="98"/>
      <c r="GW726" s="98"/>
      <c r="GX726" s="98"/>
      <c r="GY726" s="98"/>
      <c r="GZ726" s="98"/>
      <c r="HA726" s="98"/>
      <c r="HB726" s="98"/>
      <c r="HC726" s="98"/>
      <c r="HD726" s="98"/>
      <c r="HE726" s="98"/>
      <c r="HF726" s="98"/>
      <c r="HG726" s="98"/>
      <c r="HH726" s="98"/>
      <c r="HI726" s="98"/>
      <c r="HJ726" s="98"/>
      <c r="HK726" s="98"/>
      <c r="HL726" s="98"/>
      <c r="HM726" s="98"/>
      <c r="HN726" s="98"/>
      <c r="HO726" s="98"/>
      <c r="HP726" s="98"/>
      <c r="HQ726" s="98"/>
      <c r="HR726" s="98"/>
      <c r="HS726" s="98"/>
      <c r="HT726" s="98"/>
      <c r="HU726" s="98"/>
      <c r="HV726" s="98"/>
      <c r="HW726" s="98"/>
      <c r="HX726" s="98"/>
      <c r="HY726" s="98"/>
      <c r="HZ726" s="98"/>
      <c r="IA726" s="98"/>
      <c r="IB726" s="98"/>
      <c r="IC726" s="98"/>
      <c r="ID726" s="98"/>
      <c r="IE726" s="98"/>
      <c r="IF726" s="98"/>
      <c r="IG726" s="98"/>
      <c r="IH726" s="98"/>
      <c r="II726" s="98"/>
      <c r="IJ726" s="98"/>
      <c r="IK726" s="98"/>
      <c r="IL726" s="98"/>
      <c r="IM726" s="98"/>
      <c r="IN726" s="98"/>
      <c r="IO726" s="98"/>
      <c r="IP726" s="98"/>
      <c r="IQ726" s="98"/>
      <c r="IR726" s="98"/>
      <c r="IS726" s="98"/>
      <c r="IT726" s="98"/>
      <c r="IU726" s="98"/>
      <c r="IV726" s="98"/>
    </row>
    <row r="727" spans="1:256" s="99" customFormat="1" ht="12.75">
      <c r="A727" s="98"/>
      <c r="B727" s="18">
        <v>313</v>
      </c>
      <c r="C727" s="190"/>
      <c r="D727" s="190"/>
      <c r="E727" s="190"/>
      <c r="F727" s="190"/>
      <c r="G727" s="124"/>
      <c r="H727" s="185"/>
      <c r="I727" s="187"/>
      <c r="J727" s="185"/>
      <c r="K727" s="186"/>
      <c r="L727" s="123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  <c r="FX727" s="98"/>
      <c r="FY727" s="98"/>
      <c r="FZ727" s="98"/>
      <c r="GA727" s="98"/>
      <c r="GB727" s="98"/>
      <c r="GC727" s="98"/>
      <c r="GD727" s="98"/>
      <c r="GE727" s="98"/>
      <c r="GF727" s="98"/>
      <c r="GG727" s="98"/>
      <c r="GH727" s="98"/>
      <c r="GI727" s="98"/>
      <c r="GJ727" s="98"/>
      <c r="GK727" s="98"/>
      <c r="GL727" s="98"/>
      <c r="GM727" s="98"/>
      <c r="GN727" s="98"/>
      <c r="GO727" s="98"/>
      <c r="GP727" s="98"/>
      <c r="GQ727" s="98"/>
      <c r="GR727" s="98"/>
      <c r="GS727" s="98"/>
      <c r="GT727" s="98"/>
      <c r="GU727" s="98"/>
      <c r="GV727" s="98"/>
      <c r="GW727" s="98"/>
      <c r="GX727" s="98"/>
      <c r="GY727" s="98"/>
      <c r="GZ727" s="98"/>
      <c r="HA727" s="98"/>
      <c r="HB727" s="98"/>
      <c r="HC727" s="98"/>
      <c r="HD727" s="98"/>
      <c r="HE727" s="98"/>
      <c r="HF727" s="98"/>
      <c r="HG727" s="98"/>
      <c r="HH727" s="98"/>
      <c r="HI727" s="98"/>
      <c r="HJ727" s="98"/>
      <c r="HK727" s="98"/>
      <c r="HL727" s="98"/>
      <c r="HM727" s="98"/>
      <c r="HN727" s="98"/>
      <c r="HO727" s="98"/>
      <c r="HP727" s="98"/>
      <c r="HQ727" s="98"/>
      <c r="HR727" s="98"/>
      <c r="HS727" s="98"/>
      <c r="HT727" s="98"/>
      <c r="HU727" s="98"/>
      <c r="HV727" s="98"/>
      <c r="HW727" s="98"/>
      <c r="HX727" s="98"/>
      <c r="HY727" s="98"/>
      <c r="HZ727" s="98"/>
      <c r="IA727" s="98"/>
      <c r="IB727" s="98"/>
      <c r="IC727" s="98"/>
      <c r="ID727" s="98"/>
      <c r="IE727" s="98"/>
      <c r="IF727" s="98"/>
      <c r="IG727" s="98"/>
      <c r="IH727" s="98"/>
      <c r="II727" s="98"/>
      <c r="IJ727" s="98"/>
      <c r="IK727" s="98"/>
      <c r="IL727" s="98"/>
      <c r="IM727" s="98"/>
      <c r="IN727" s="98"/>
      <c r="IO727" s="98"/>
      <c r="IP727" s="98"/>
      <c r="IQ727" s="98"/>
      <c r="IR727" s="98"/>
      <c r="IS727" s="98"/>
      <c r="IT727" s="98"/>
      <c r="IU727" s="98"/>
      <c r="IV727" s="98"/>
    </row>
    <row r="728" spans="1:256" s="99" customFormat="1" ht="12.75">
      <c r="A728" s="98"/>
      <c r="B728" s="59">
        <v>314</v>
      </c>
      <c r="C728" s="190"/>
      <c r="D728" s="190"/>
      <c r="E728" s="190"/>
      <c r="F728" s="190"/>
      <c r="G728" s="124"/>
      <c r="H728" s="185"/>
      <c r="I728" s="187"/>
      <c r="J728" s="185"/>
      <c r="K728" s="186"/>
      <c r="L728" s="123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  <c r="CJ728" s="98"/>
      <c r="CK728" s="98"/>
      <c r="CL728" s="98"/>
      <c r="CM728" s="98"/>
      <c r="CN728" s="98"/>
      <c r="CO728" s="98"/>
      <c r="CP728" s="98"/>
      <c r="CQ728" s="98"/>
      <c r="CR728" s="98"/>
      <c r="CS728" s="98"/>
      <c r="CT728" s="98"/>
      <c r="CU728" s="98"/>
      <c r="CV728" s="98"/>
      <c r="CW728" s="98"/>
      <c r="CX728" s="98"/>
      <c r="CY728" s="98"/>
      <c r="CZ728" s="98"/>
      <c r="DA728" s="98"/>
      <c r="DB728" s="98"/>
      <c r="DC728" s="98"/>
      <c r="DD728" s="98"/>
      <c r="DE728" s="98"/>
      <c r="DF728" s="98"/>
      <c r="DG728" s="98"/>
      <c r="DH728" s="98"/>
      <c r="DI728" s="98"/>
      <c r="DJ728" s="98"/>
      <c r="DK728" s="98"/>
      <c r="DL728" s="98"/>
      <c r="DM728" s="98"/>
      <c r="DN728" s="98"/>
      <c r="DO728" s="98"/>
      <c r="DP728" s="98"/>
      <c r="DQ728" s="98"/>
      <c r="DR728" s="98"/>
      <c r="DS728" s="98"/>
      <c r="DT728" s="98"/>
      <c r="DU728" s="98"/>
      <c r="DV728" s="98"/>
      <c r="DW728" s="98"/>
      <c r="DX728" s="98"/>
      <c r="DY728" s="98"/>
      <c r="DZ728" s="98"/>
      <c r="EA728" s="98"/>
      <c r="EB728" s="98"/>
      <c r="EC728" s="98"/>
      <c r="ED728" s="98"/>
      <c r="EE728" s="98"/>
      <c r="EF728" s="98"/>
      <c r="EG728" s="98"/>
      <c r="EH728" s="98"/>
      <c r="EI728" s="98"/>
      <c r="EJ728" s="98"/>
      <c r="EK728" s="98"/>
      <c r="EL728" s="98"/>
      <c r="EM728" s="98"/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98"/>
      <c r="EZ728" s="98"/>
      <c r="FA728" s="98"/>
      <c r="FB728" s="98"/>
      <c r="FC728" s="98"/>
      <c r="FD728" s="98"/>
      <c r="FE728" s="98"/>
      <c r="FF728" s="98"/>
      <c r="FG728" s="98"/>
      <c r="FH728" s="98"/>
      <c r="FI728" s="98"/>
      <c r="FJ728" s="98"/>
      <c r="FK728" s="98"/>
      <c r="FL728" s="98"/>
      <c r="FM728" s="98"/>
      <c r="FN728" s="98"/>
      <c r="FO728" s="98"/>
      <c r="FP728" s="98"/>
      <c r="FQ728" s="98"/>
      <c r="FR728" s="98"/>
      <c r="FS728" s="98"/>
      <c r="FT728" s="98"/>
      <c r="FU728" s="98"/>
      <c r="FV728" s="98"/>
      <c r="FW728" s="98"/>
      <c r="FX728" s="98"/>
      <c r="FY728" s="98"/>
      <c r="FZ728" s="98"/>
      <c r="GA728" s="98"/>
      <c r="GB728" s="98"/>
      <c r="GC728" s="98"/>
      <c r="GD728" s="98"/>
      <c r="GE728" s="98"/>
      <c r="GF728" s="98"/>
      <c r="GG728" s="98"/>
      <c r="GH728" s="98"/>
      <c r="GI728" s="98"/>
      <c r="GJ728" s="98"/>
      <c r="GK728" s="98"/>
      <c r="GL728" s="98"/>
      <c r="GM728" s="98"/>
      <c r="GN728" s="98"/>
      <c r="GO728" s="98"/>
      <c r="GP728" s="98"/>
      <c r="GQ728" s="98"/>
      <c r="GR728" s="98"/>
      <c r="GS728" s="98"/>
      <c r="GT728" s="98"/>
      <c r="GU728" s="98"/>
      <c r="GV728" s="98"/>
      <c r="GW728" s="98"/>
      <c r="GX728" s="98"/>
      <c r="GY728" s="98"/>
      <c r="GZ728" s="98"/>
      <c r="HA728" s="98"/>
      <c r="HB728" s="98"/>
      <c r="HC728" s="98"/>
      <c r="HD728" s="98"/>
      <c r="HE728" s="98"/>
      <c r="HF728" s="98"/>
      <c r="HG728" s="98"/>
      <c r="HH728" s="98"/>
      <c r="HI728" s="98"/>
      <c r="HJ728" s="98"/>
      <c r="HK728" s="98"/>
      <c r="HL728" s="98"/>
      <c r="HM728" s="98"/>
      <c r="HN728" s="98"/>
      <c r="HO728" s="98"/>
      <c r="HP728" s="98"/>
      <c r="HQ728" s="98"/>
      <c r="HR728" s="98"/>
      <c r="HS728" s="98"/>
      <c r="HT728" s="98"/>
      <c r="HU728" s="98"/>
      <c r="HV728" s="98"/>
      <c r="HW728" s="98"/>
      <c r="HX728" s="98"/>
      <c r="HY728" s="98"/>
      <c r="HZ728" s="98"/>
      <c r="IA728" s="98"/>
      <c r="IB728" s="98"/>
      <c r="IC728" s="98"/>
      <c r="ID728" s="98"/>
      <c r="IE728" s="98"/>
      <c r="IF728" s="98"/>
      <c r="IG728" s="98"/>
      <c r="IH728" s="98"/>
      <c r="II728" s="98"/>
      <c r="IJ728" s="98"/>
      <c r="IK728" s="98"/>
      <c r="IL728" s="98"/>
      <c r="IM728" s="98"/>
      <c r="IN728" s="98"/>
      <c r="IO728" s="98"/>
      <c r="IP728" s="98"/>
      <c r="IQ728" s="98"/>
      <c r="IR728" s="98"/>
      <c r="IS728" s="98"/>
      <c r="IT728" s="98"/>
      <c r="IU728" s="98"/>
      <c r="IV728" s="98"/>
    </row>
    <row r="729" spans="1:256" s="99" customFormat="1" ht="12.75">
      <c r="A729" s="98"/>
      <c r="B729" s="18">
        <v>315</v>
      </c>
      <c r="C729" s="190"/>
      <c r="D729" s="190"/>
      <c r="E729" s="190"/>
      <c r="F729" s="190"/>
      <c r="G729" s="124"/>
      <c r="H729" s="185"/>
      <c r="I729" s="187"/>
      <c r="J729" s="185"/>
      <c r="K729" s="186"/>
      <c r="L729" s="123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  <c r="CJ729" s="98"/>
      <c r="CK729" s="98"/>
      <c r="CL729" s="98"/>
      <c r="CM729" s="98"/>
      <c r="CN729" s="98"/>
      <c r="CO729" s="98"/>
      <c r="CP729" s="98"/>
      <c r="CQ729" s="98"/>
      <c r="CR729" s="98"/>
      <c r="CS729" s="98"/>
      <c r="CT729" s="98"/>
      <c r="CU729" s="98"/>
      <c r="CV729" s="98"/>
      <c r="CW729" s="98"/>
      <c r="CX729" s="98"/>
      <c r="CY729" s="98"/>
      <c r="CZ729" s="98"/>
      <c r="DA729" s="98"/>
      <c r="DB729" s="98"/>
      <c r="DC729" s="98"/>
      <c r="DD729" s="98"/>
      <c r="DE729" s="98"/>
      <c r="DF729" s="98"/>
      <c r="DG729" s="98"/>
      <c r="DH729" s="98"/>
      <c r="DI729" s="98"/>
      <c r="DJ729" s="98"/>
      <c r="DK729" s="98"/>
      <c r="DL729" s="98"/>
      <c r="DM729" s="98"/>
      <c r="DN729" s="98"/>
      <c r="DO729" s="98"/>
      <c r="DP729" s="98"/>
      <c r="DQ729" s="98"/>
      <c r="DR729" s="98"/>
      <c r="DS729" s="98"/>
      <c r="DT729" s="98"/>
      <c r="DU729" s="98"/>
      <c r="DV729" s="98"/>
      <c r="DW729" s="98"/>
      <c r="DX729" s="98"/>
      <c r="DY729" s="98"/>
      <c r="DZ729" s="98"/>
      <c r="EA729" s="98"/>
      <c r="EB729" s="98"/>
      <c r="EC729" s="98"/>
      <c r="ED729" s="98"/>
      <c r="EE729" s="98"/>
      <c r="EF729" s="98"/>
      <c r="EG729" s="98"/>
      <c r="EH729" s="98"/>
      <c r="EI729" s="98"/>
      <c r="EJ729" s="98"/>
      <c r="EK729" s="98"/>
      <c r="EL729" s="98"/>
      <c r="EM729" s="98"/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98"/>
      <c r="EZ729" s="98"/>
      <c r="FA729" s="98"/>
      <c r="FB729" s="98"/>
      <c r="FC729" s="98"/>
      <c r="FD729" s="98"/>
      <c r="FE729" s="98"/>
      <c r="FF729" s="98"/>
      <c r="FG729" s="98"/>
      <c r="FH729" s="98"/>
      <c r="FI729" s="98"/>
      <c r="FJ729" s="98"/>
      <c r="FK729" s="98"/>
      <c r="FL729" s="98"/>
      <c r="FM729" s="98"/>
      <c r="FN729" s="98"/>
      <c r="FO729" s="98"/>
      <c r="FP729" s="98"/>
      <c r="FQ729" s="98"/>
      <c r="FR729" s="98"/>
      <c r="FS729" s="98"/>
      <c r="FT729" s="98"/>
      <c r="FU729" s="98"/>
      <c r="FV729" s="98"/>
      <c r="FW729" s="98"/>
      <c r="FX729" s="98"/>
      <c r="FY729" s="98"/>
      <c r="FZ729" s="98"/>
      <c r="GA729" s="98"/>
      <c r="GB729" s="98"/>
      <c r="GC729" s="98"/>
      <c r="GD729" s="98"/>
      <c r="GE729" s="98"/>
      <c r="GF729" s="98"/>
      <c r="GG729" s="98"/>
      <c r="GH729" s="98"/>
      <c r="GI729" s="98"/>
      <c r="GJ729" s="98"/>
      <c r="GK729" s="98"/>
      <c r="GL729" s="98"/>
      <c r="GM729" s="98"/>
      <c r="GN729" s="98"/>
      <c r="GO729" s="98"/>
      <c r="GP729" s="98"/>
      <c r="GQ729" s="98"/>
      <c r="GR729" s="98"/>
      <c r="GS729" s="98"/>
      <c r="GT729" s="98"/>
      <c r="GU729" s="98"/>
      <c r="GV729" s="98"/>
      <c r="GW729" s="98"/>
      <c r="GX729" s="98"/>
      <c r="GY729" s="98"/>
      <c r="GZ729" s="98"/>
      <c r="HA729" s="98"/>
      <c r="HB729" s="98"/>
      <c r="HC729" s="98"/>
      <c r="HD729" s="98"/>
      <c r="HE729" s="98"/>
      <c r="HF729" s="98"/>
      <c r="HG729" s="98"/>
      <c r="HH729" s="98"/>
      <c r="HI729" s="98"/>
      <c r="HJ729" s="98"/>
      <c r="HK729" s="98"/>
      <c r="HL729" s="98"/>
      <c r="HM729" s="98"/>
      <c r="HN729" s="98"/>
      <c r="HO729" s="98"/>
      <c r="HP729" s="98"/>
      <c r="HQ729" s="98"/>
      <c r="HR729" s="98"/>
      <c r="HS729" s="98"/>
      <c r="HT729" s="98"/>
      <c r="HU729" s="98"/>
      <c r="HV729" s="98"/>
      <c r="HW729" s="98"/>
      <c r="HX729" s="98"/>
      <c r="HY729" s="98"/>
      <c r="HZ729" s="98"/>
      <c r="IA729" s="98"/>
      <c r="IB729" s="98"/>
      <c r="IC729" s="98"/>
      <c r="ID729" s="98"/>
      <c r="IE729" s="98"/>
      <c r="IF729" s="98"/>
      <c r="IG729" s="98"/>
      <c r="IH729" s="98"/>
      <c r="II729" s="98"/>
      <c r="IJ729" s="98"/>
      <c r="IK729" s="98"/>
      <c r="IL729" s="98"/>
      <c r="IM729" s="98"/>
      <c r="IN729" s="98"/>
      <c r="IO729" s="98"/>
      <c r="IP729" s="98"/>
      <c r="IQ729" s="98"/>
      <c r="IR729" s="98"/>
      <c r="IS729" s="98"/>
      <c r="IT729" s="98"/>
      <c r="IU729" s="98"/>
      <c r="IV729" s="98"/>
    </row>
    <row r="730" spans="1:256" s="99" customFormat="1" ht="12.75">
      <c r="A730" s="98"/>
      <c r="B730" s="59">
        <v>316</v>
      </c>
      <c r="C730" s="190"/>
      <c r="D730" s="190"/>
      <c r="E730" s="190"/>
      <c r="F730" s="190"/>
      <c r="G730" s="124"/>
      <c r="H730" s="185"/>
      <c r="I730" s="187"/>
      <c r="J730" s="185"/>
      <c r="K730" s="186"/>
      <c r="L730" s="123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  <c r="FX730" s="98"/>
      <c r="FY730" s="98"/>
      <c r="FZ730" s="98"/>
      <c r="GA730" s="98"/>
      <c r="GB730" s="98"/>
      <c r="GC730" s="98"/>
      <c r="GD730" s="98"/>
      <c r="GE730" s="98"/>
      <c r="GF730" s="98"/>
      <c r="GG730" s="98"/>
      <c r="GH730" s="98"/>
      <c r="GI730" s="98"/>
      <c r="GJ730" s="98"/>
      <c r="GK730" s="98"/>
      <c r="GL730" s="98"/>
      <c r="GM730" s="98"/>
      <c r="GN730" s="98"/>
      <c r="GO730" s="98"/>
      <c r="GP730" s="98"/>
      <c r="GQ730" s="98"/>
      <c r="GR730" s="98"/>
      <c r="GS730" s="98"/>
      <c r="GT730" s="98"/>
      <c r="GU730" s="98"/>
      <c r="GV730" s="98"/>
      <c r="GW730" s="98"/>
      <c r="GX730" s="98"/>
      <c r="GY730" s="98"/>
      <c r="GZ730" s="98"/>
      <c r="HA730" s="98"/>
      <c r="HB730" s="98"/>
      <c r="HC730" s="98"/>
      <c r="HD730" s="98"/>
      <c r="HE730" s="98"/>
      <c r="HF730" s="98"/>
      <c r="HG730" s="98"/>
      <c r="HH730" s="98"/>
      <c r="HI730" s="98"/>
      <c r="HJ730" s="98"/>
      <c r="HK730" s="98"/>
      <c r="HL730" s="98"/>
      <c r="HM730" s="98"/>
      <c r="HN730" s="98"/>
      <c r="HO730" s="98"/>
      <c r="HP730" s="98"/>
      <c r="HQ730" s="98"/>
      <c r="HR730" s="98"/>
      <c r="HS730" s="98"/>
      <c r="HT730" s="98"/>
      <c r="HU730" s="98"/>
      <c r="HV730" s="98"/>
      <c r="HW730" s="98"/>
      <c r="HX730" s="98"/>
      <c r="HY730" s="98"/>
      <c r="HZ730" s="98"/>
      <c r="IA730" s="98"/>
      <c r="IB730" s="98"/>
      <c r="IC730" s="98"/>
      <c r="ID730" s="98"/>
      <c r="IE730" s="98"/>
      <c r="IF730" s="98"/>
      <c r="IG730" s="98"/>
      <c r="IH730" s="98"/>
      <c r="II730" s="98"/>
      <c r="IJ730" s="98"/>
      <c r="IK730" s="98"/>
      <c r="IL730" s="98"/>
      <c r="IM730" s="98"/>
      <c r="IN730" s="98"/>
      <c r="IO730" s="98"/>
      <c r="IP730" s="98"/>
      <c r="IQ730" s="98"/>
      <c r="IR730" s="98"/>
      <c r="IS730" s="98"/>
      <c r="IT730" s="98"/>
      <c r="IU730" s="98"/>
      <c r="IV730" s="98"/>
    </row>
    <row r="731" spans="1:256" s="99" customFormat="1" ht="12.75">
      <c r="A731" s="98"/>
      <c r="B731" s="18">
        <v>317</v>
      </c>
      <c r="C731" s="190"/>
      <c r="D731" s="190"/>
      <c r="E731" s="190"/>
      <c r="F731" s="190"/>
      <c r="G731" s="124"/>
      <c r="H731" s="185"/>
      <c r="I731" s="187"/>
      <c r="J731" s="185"/>
      <c r="K731" s="186"/>
      <c r="L731" s="123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  <c r="GE731" s="98"/>
      <c r="GF731" s="98"/>
      <c r="GG731" s="98"/>
      <c r="GH731" s="98"/>
      <c r="GI731" s="98"/>
      <c r="GJ731" s="98"/>
      <c r="GK731" s="98"/>
      <c r="GL731" s="98"/>
      <c r="GM731" s="98"/>
      <c r="GN731" s="98"/>
      <c r="GO731" s="98"/>
      <c r="GP731" s="98"/>
      <c r="GQ731" s="98"/>
      <c r="GR731" s="98"/>
      <c r="GS731" s="98"/>
      <c r="GT731" s="98"/>
      <c r="GU731" s="98"/>
      <c r="GV731" s="98"/>
      <c r="GW731" s="98"/>
      <c r="GX731" s="98"/>
      <c r="GY731" s="98"/>
      <c r="GZ731" s="98"/>
      <c r="HA731" s="98"/>
      <c r="HB731" s="98"/>
      <c r="HC731" s="98"/>
      <c r="HD731" s="98"/>
      <c r="HE731" s="98"/>
      <c r="HF731" s="98"/>
      <c r="HG731" s="98"/>
      <c r="HH731" s="98"/>
      <c r="HI731" s="98"/>
      <c r="HJ731" s="98"/>
      <c r="HK731" s="98"/>
      <c r="HL731" s="98"/>
      <c r="HM731" s="98"/>
      <c r="HN731" s="98"/>
      <c r="HO731" s="98"/>
      <c r="HP731" s="98"/>
      <c r="HQ731" s="98"/>
      <c r="HR731" s="98"/>
      <c r="HS731" s="98"/>
      <c r="HT731" s="98"/>
      <c r="HU731" s="98"/>
      <c r="HV731" s="98"/>
      <c r="HW731" s="98"/>
      <c r="HX731" s="98"/>
      <c r="HY731" s="98"/>
      <c r="HZ731" s="98"/>
      <c r="IA731" s="98"/>
      <c r="IB731" s="98"/>
      <c r="IC731" s="98"/>
      <c r="ID731" s="98"/>
      <c r="IE731" s="98"/>
      <c r="IF731" s="98"/>
      <c r="IG731" s="98"/>
      <c r="IH731" s="98"/>
      <c r="II731" s="98"/>
      <c r="IJ731" s="98"/>
      <c r="IK731" s="98"/>
      <c r="IL731" s="98"/>
      <c r="IM731" s="98"/>
      <c r="IN731" s="98"/>
      <c r="IO731" s="98"/>
      <c r="IP731" s="98"/>
      <c r="IQ731" s="98"/>
      <c r="IR731" s="98"/>
      <c r="IS731" s="98"/>
      <c r="IT731" s="98"/>
      <c r="IU731" s="98"/>
      <c r="IV731" s="98"/>
    </row>
    <row r="732" spans="1:256" s="99" customFormat="1" ht="12.75">
      <c r="A732" s="98"/>
      <c r="B732" s="59">
        <v>318</v>
      </c>
      <c r="C732" s="190"/>
      <c r="D732" s="190"/>
      <c r="E732" s="190"/>
      <c r="F732" s="190"/>
      <c r="G732" s="124"/>
      <c r="H732" s="185"/>
      <c r="I732" s="187"/>
      <c r="J732" s="185"/>
      <c r="K732" s="186"/>
      <c r="L732" s="123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  <c r="FX732" s="98"/>
      <c r="FY732" s="98"/>
      <c r="FZ732" s="98"/>
      <c r="GA732" s="98"/>
      <c r="GB732" s="98"/>
      <c r="GC732" s="98"/>
      <c r="GD732" s="98"/>
      <c r="GE732" s="98"/>
      <c r="GF732" s="98"/>
      <c r="GG732" s="98"/>
      <c r="GH732" s="98"/>
      <c r="GI732" s="98"/>
      <c r="GJ732" s="98"/>
      <c r="GK732" s="98"/>
      <c r="GL732" s="98"/>
      <c r="GM732" s="98"/>
      <c r="GN732" s="98"/>
      <c r="GO732" s="98"/>
      <c r="GP732" s="98"/>
      <c r="GQ732" s="98"/>
      <c r="GR732" s="98"/>
      <c r="GS732" s="98"/>
      <c r="GT732" s="98"/>
      <c r="GU732" s="98"/>
      <c r="GV732" s="98"/>
      <c r="GW732" s="98"/>
      <c r="GX732" s="98"/>
      <c r="GY732" s="98"/>
      <c r="GZ732" s="98"/>
      <c r="HA732" s="98"/>
      <c r="HB732" s="98"/>
      <c r="HC732" s="98"/>
      <c r="HD732" s="98"/>
      <c r="HE732" s="98"/>
      <c r="HF732" s="98"/>
      <c r="HG732" s="98"/>
      <c r="HH732" s="98"/>
      <c r="HI732" s="98"/>
      <c r="HJ732" s="98"/>
      <c r="HK732" s="98"/>
      <c r="HL732" s="98"/>
      <c r="HM732" s="98"/>
      <c r="HN732" s="98"/>
      <c r="HO732" s="98"/>
      <c r="HP732" s="98"/>
      <c r="HQ732" s="98"/>
      <c r="HR732" s="98"/>
      <c r="HS732" s="98"/>
      <c r="HT732" s="98"/>
      <c r="HU732" s="98"/>
      <c r="HV732" s="98"/>
      <c r="HW732" s="98"/>
      <c r="HX732" s="98"/>
      <c r="HY732" s="98"/>
      <c r="HZ732" s="98"/>
      <c r="IA732" s="98"/>
      <c r="IB732" s="98"/>
      <c r="IC732" s="98"/>
      <c r="ID732" s="98"/>
      <c r="IE732" s="98"/>
      <c r="IF732" s="98"/>
      <c r="IG732" s="98"/>
      <c r="IH732" s="98"/>
      <c r="II732" s="98"/>
      <c r="IJ732" s="98"/>
      <c r="IK732" s="98"/>
      <c r="IL732" s="98"/>
      <c r="IM732" s="98"/>
      <c r="IN732" s="98"/>
      <c r="IO732" s="98"/>
      <c r="IP732" s="98"/>
      <c r="IQ732" s="98"/>
      <c r="IR732" s="98"/>
      <c r="IS732" s="98"/>
      <c r="IT732" s="98"/>
      <c r="IU732" s="98"/>
      <c r="IV732" s="98"/>
    </row>
    <row r="733" spans="1:256" s="99" customFormat="1" ht="12.75">
      <c r="A733" s="98"/>
      <c r="B733" s="18">
        <v>319</v>
      </c>
      <c r="C733" s="190"/>
      <c r="D733" s="190"/>
      <c r="E733" s="190"/>
      <c r="F733" s="190"/>
      <c r="G733" s="124"/>
      <c r="H733" s="185"/>
      <c r="I733" s="187"/>
      <c r="J733" s="185"/>
      <c r="K733" s="186"/>
      <c r="L733" s="123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  <c r="CJ733" s="98"/>
      <c r="CK733" s="98"/>
      <c r="CL733" s="98"/>
      <c r="CM733" s="98"/>
      <c r="CN733" s="98"/>
      <c r="CO733" s="98"/>
      <c r="CP733" s="98"/>
      <c r="CQ733" s="98"/>
      <c r="CR733" s="98"/>
      <c r="CS733" s="98"/>
      <c r="CT733" s="98"/>
      <c r="CU733" s="98"/>
      <c r="CV733" s="98"/>
      <c r="CW733" s="98"/>
      <c r="CX733" s="98"/>
      <c r="CY733" s="98"/>
      <c r="CZ733" s="98"/>
      <c r="DA733" s="98"/>
      <c r="DB733" s="98"/>
      <c r="DC733" s="98"/>
      <c r="DD733" s="98"/>
      <c r="DE733" s="98"/>
      <c r="DF733" s="98"/>
      <c r="DG733" s="98"/>
      <c r="DH733" s="98"/>
      <c r="DI733" s="98"/>
      <c r="DJ733" s="98"/>
      <c r="DK733" s="98"/>
      <c r="DL733" s="98"/>
      <c r="DM733" s="98"/>
      <c r="DN733" s="98"/>
      <c r="DO733" s="98"/>
      <c r="DP733" s="98"/>
      <c r="DQ733" s="98"/>
      <c r="DR733" s="98"/>
      <c r="DS733" s="98"/>
      <c r="DT733" s="98"/>
      <c r="DU733" s="98"/>
      <c r="DV733" s="98"/>
      <c r="DW733" s="98"/>
      <c r="DX733" s="98"/>
      <c r="DY733" s="98"/>
      <c r="DZ733" s="98"/>
      <c r="EA733" s="98"/>
      <c r="EB733" s="98"/>
      <c r="EC733" s="98"/>
      <c r="ED733" s="98"/>
      <c r="EE733" s="98"/>
      <c r="EF733" s="98"/>
      <c r="EG733" s="98"/>
      <c r="EH733" s="98"/>
      <c r="EI733" s="98"/>
      <c r="EJ733" s="98"/>
      <c r="EK733" s="98"/>
      <c r="EL733" s="98"/>
      <c r="EM733" s="98"/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98"/>
      <c r="EZ733" s="98"/>
      <c r="FA733" s="98"/>
      <c r="FB733" s="98"/>
      <c r="FC733" s="98"/>
      <c r="FD733" s="98"/>
      <c r="FE733" s="98"/>
      <c r="FF733" s="98"/>
      <c r="FG733" s="98"/>
      <c r="FH733" s="98"/>
      <c r="FI733" s="98"/>
      <c r="FJ733" s="98"/>
      <c r="FK733" s="98"/>
      <c r="FL733" s="98"/>
      <c r="FM733" s="98"/>
      <c r="FN733" s="98"/>
      <c r="FO733" s="98"/>
      <c r="FP733" s="98"/>
      <c r="FQ733" s="98"/>
      <c r="FR733" s="98"/>
      <c r="FS733" s="98"/>
      <c r="FT733" s="98"/>
      <c r="FU733" s="98"/>
      <c r="FV733" s="98"/>
      <c r="FW733" s="98"/>
      <c r="FX733" s="98"/>
      <c r="FY733" s="98"/>
      <c r="FZ733" s="98"/>
      <c r="GA733" s="98"/>
      <c r="GB733" s="98"/>
      <c r="GC733" s="98"/>
      <c r="GD733" s="98"/>
      <c r="GE733" s="98"/>
      <c r="GF733" s="98"/>
      <c r="GG733" s="98"/>
      <c r="GH733" s="98"/>
      <c r="GI733" s="98"/>
      <c r="GJ733" s="98"/>
      <c r="GK733" s="98"/>
      <c r="GL733" s="98"/>
      <c r="GM733" s="98"/>
      <c r="GN733" s="98"/>
      <c r="GO733" s="98"/>
      <c r="GP733" s="98"/>
      <c r="GQ733" s="98"/>
      <c r="GR733" s="98"/>
      <c r="GS733" s="98"/>
      <c r="GT733" s="98"/>
      <c r="GU733" s="98"/>
      <c r="GV733" s="98"/>
      <c r="GW733" s="98"/>
      <c r="GX733" s="98"/>
      <c r="GY733" s="98"/>
      <c r="GZ733" s="98"/>
      <c r="HA733" s="98"/>
      <c r="HB733" s="98"/>
      <c r="HC733" s="98"/>
      <c r="HD733" s="98"/>
      <c r="HE733" s="98"/>
      <c r="HF733" s="98"/>
      <c r="HG733" s="98"/>
      <c r="HH733" s="98"/>
      <c r="HI733" s="98"/>
      <c r="HJ733" s="98"/>
      <c r="HK733" s="98"/>
      <c r="HL733" s="98"/>
      <c r="HM733" s="98"/>
      <c r="HN733" s="98"/>
      <c r="HO733" s="98"/>
      <c r="HP733" s="98"/>
      <c r="HQ733" s="98"/>
      <c r="HR733" s="98"/>
      <c r="HS733" s="98"/>
      <c r="HT733" s="98"/>
      <c r="HU733" s="98"/>
      <c r="HV733" s="98"/>
      <c r="HW733" s="98"/>
      <c r="HX733" s="98"/>
      <c r="HY733" s="98"/>
      <c r="HZ733" s="98"/>
      <c r="IA733" s="98"/>
      <c r="IB733" s="98"/>
      <c r="IC733" s="98"/>
      <c r="ID733" s="98"/>
      <c r="IE733" s="98"/>
      <c r="IF733" s="98"/>
      <c r="IG733" s="98"/>
      <c r="IH733" s="98"/>
      <c r="II733" s="98"/>
      <c r="IJ733" s="98"/>
      <c r="IK733" s="98"/>
      <c r="IL733" s="98"/>
      <c r="IM733" s="98"/>
      <c r="IN733" s="98"/>
      <c r="IO733" s="98"/>
      <c r="IP733" s="98"/>
      <c r="IQ733" s="98"/>
      <c r="IR733" s="98"/>
      <c r="IS733" s="98"/>
      <c r="IT733" s="98"/>
      <c r="IU733" s="98"/>
      <c r="IV733" s="98"/>
    </row>
    <row r="734" spans="1:256" s="99" customFormat="1" ht="12.75">
      <c r="A734" s="98"/>
      <c r="B734" s="59">
        <v>320</v>
      </c>
      <c r="C734" s="102"/>
      <c r="D734" s="103"/>
      <c r="E734" s="103"/>
      <c r="F734" s="103"/>
      <c r="G734" s="100"/>
      <c r="H734" s="106"/>
      <c r="I734" s="100"/>
      <c r="J734" s="100"/>
      <c r="K734" s="101"/>
      <c r="L734" s="103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  <c r="CJ734" s="98"/>
      <c r="CK734" s="98"/>
      <c r="CL734" s="98"/>
      <c r="CM734" s="98"/>
      <c r="CN734" s="98"/>
      <c r="CO734" s="98"/>
      <c r="CP734" s="98"/>
      <c r="CQ734" s="98"/>
      <c r="CR734" s="98"/>
      <c r="CS734" s="98"/>
      <c r="CT734" s="98"/>
      <c r="CU734" s="98"/>
      <c r="CV734" s="98"/>
      <c r="CW734" s="98"/>
      <c r="CX734" s="98"/>
      <c r="CY734" s="98"/>
      <c r="CZ734" s="98"/>
      <c r="DA734" s="98"/>
      <c r="DB734" s="98"/>
      <c r="DC734" s="98"/>
      <c r="DD734" s="98"/>
      <c r="DE734" s="98"/>
      <c r="DF734" s="98"/>
      <c r="DG734" s="98"/>
      <c r="DH734" s="98"/>
      <c r="DI734" s="98"/>
      <c r="DJ734" s="98"/>
      <c r="DK734" s="98"/>
      <c r="DL734" s="98"/>
      <c r="DM734" s="98"/>
      <c r="DN734" s="98"/>
      <c r="DO734" s="98"/>
      <c r="DP734" s="98"/>
      <c r="DQ734" s="98"/>
      <c r="DR734" s="98"/>
      <c r="DS734" s="98"/>
      <c r="DT734" s="98"/>
      <c r="DU734" s="98"/>
      <c r="DV734" s="98"/>
      <c r="DW734" s="98"/>
      <c r="DX734" s="98"/>
      <c r="DY734" s="98"/>
      <c r="DZ734" s="98"/>
      <c r="EA734" s="98"/>
      <c r="EB734" s="98"/>
      <c r="EC734" s="98"/>
      <c r="ED734" s="98"/>
      <c r="EE734" s="98"/>
      <c r="EF734" s="98"/>
      <c r="EG734" s="98"/>
      <c r="EH734" s="98"/>
      <c r="EI734" s="98"/>
      <c r="EJ734" s="98"/>
      <c r="EK734" s="98"/>
      <c r="EL734" s="98"/>
      <c r="EM734" s="98"/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98"/>
      <c r="EZ734" s="98"/>
      <c r="FA734" s="98"/>
      <c r="FB734" s="98"/>
      <c r="FC734" s="98"/>
      <c r="FD734" s="98"/>
      <c r="FE734" s="98"/>
      <c r="FF734" s="98"/>
      <c r="FG734" s="98"/>
      <c r="FH734" s="98"/>
      <c r="FI734" s="98"/>
      <c r="FJ734" s="98"/>
      <c r="FK734" s="98"/>
      <c r="FL734" s="98"/>
      <c r="FM734" s="98"/>
      <c r="FN734" s="98"/>
      <c r="FO734" s="98"/>
      <c r="FP734" s="98"/>
      <c r="FQ734" s="98"/>
      <c r="FR734" s="98"/>
      <c r="FS734" s="98"/>
      <c r="FT734" s="98"/>
      <c r="FU734" s="98"/>
      <c r="FV734" s="98"/>
      <c r="FW734" s="98"/>
      <c r="FX734" s="98"/>
      <c r="FY734" s="98"/>
      <c r="FZ734" s="98"/>
      <c r="GA734" s="98"/>
      <c r="GB734" s="98"/>
      <c r="GC734" s="98"/>
      <c r="GD734" s="98"/>
      <c r="GE734" s="98"/>
      <c r="GF734" s="98"/>
      <c r="GG734" s="98"/>
      <c r="GH734" s="98"/>
      <c r="GI734" s="98"/>
      <c r="GJ734" s="98"/>
      <c r="GK734" s="98"/>
      <c r="GL734" s="98"/>
      <c r="GM734" s="98"/>
      <c r="GN734" s="98"/>
      <c r="GO734" s="98"/>
      <c r="GP734" s="98"/>
      <c r="GQ734" s="98"/>
      <c r="GR734" s="98"/>
      <c r="GS734" s="98"/>
      <c r="GT734" s="98"/>
      <c r="GU734" s="98"/>
      <c r="GV734" s="98"/>
      <c r="GW734" s="98"/>
      <c r="GX734" s="98"/>
      <c r="GY734" s="98"/>
      <c r="GZ734" s="98"/>
      <c r="HA734" s="98"/>
      <c r="HB734" s="98"/>
      <c r="HC734" s="98"/>
      <c r="HD734" s="98"/>
      <c r="HE734" s="98"/>
      <c r="HF734" s="98"/>
      <c r="HG734" s="98"/>
      <c r="HH734" s="98"/>
      <c r="HI734" s="98"/>
      <c r="HJ734" s="98"/>
      <c r="HK734" s="98"/>
      <c r="HL734" s="98"/>
      <c r="HM734" s="98"/>
      <c r="HN734" s="98"/>
      <c r="HO734" s="98"/>
      <c r="HP734" s="98"/>
      <c r="HQ734" s="98"/>
      <c r="HR734" s="98"/>
      <c r="HS734" s="98"/>
      <c r="HT734" s="98"/>
      <c r="HU734" s="98"/>
      <c r="HV734" s="98"/>
      <c r="HW734" s="98"/>
      <c r="HX734" s="98"/>
      <c r="HY734" s="98"/>
      <c r="HZ734" s="98"/>
      <c r="IA734" s="98"/>
      <c r="IB734" s="98"/>
      <c r="IC734" s="98"/>
      <c r="ID734" s="98"/>
      <c r="IE734" s="98"/>
      <c r="IF734" s="98"/>
      <c r="IG734" s="98"/>
      <c r="IH734" s="98"/>
      <c r="II734" s="98"/>
      <c r="IJ734" s="98"/>
      <c r="IK734" s="98"/>
      <c r="IL734" s="98"/>
      <c r="IM734" s="98"/>
      <c r="IN734" s="98"/>
      <c r="IO734" s="98"/>
      <c r="IP734" s="98"/>
      <c r="IQ734" s="98"/>
      <c r="IR734" s="98"/>
      <c r="IS734" s="98"/>
      <c r="IT734" s="98"/>
      <c r="IU734" s="98"/>
      <c r="IV734" s="98"/>
    </row>
    <row r="735" spans="1:256" ht="15.75">
      <c r="A735" s="19"/>
      <c r="B735" s="18">
        <v>321</v>
      </c>
      <c r="C735" s="95"/>
      <c r="D735" s="96"/>
      <c r="E735" s="38"/>
      <c r="F735" s="38"/>
      <c r="G735" s="88"/>
      <c r="H735" s="89"/>
      <c r="I735" s="90"/>
      <c r="J735" s="89"/>
      <c r="K735" s="91"/>
      <c r="L735" s="38"/>
      <c r="M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  <c r="EN735" s="19"/>
      <c r="EO735" s="19"/>
      <c r="EP735" s="19"/>
      <c r="EQ735" s="19"/>
      <c r="ER735" s="19"/>
      <c r="ES735" s="19"/>
      <c r="ET735" s="19"/>
      <c r="EU735" s="19"/>
      <c r="EV735" s="19"/>
      <c r="EW735" s="19"/>
      <c r="EX735" s="19"/>
      <c r="EY735" s="19"/>
      <c r="EZ735" s="19"/>
      <c r="FA735" s="19"/>
      <c r="FB735" s="19"/>
      <c r="FC735" s="19"/>
      <c r="FD735" s="19"/>
      <c r="FE735" s="19"/>
      <c r="FF735" s="19"/>
      <c r="FG735" s="19"/>
      <c r="FH735" s="19"/>
      <c r="FI735" s="19"/>
      <c r="FJ735" s="19"/>
      <c r="FK735" s="19"/>
      <c r="FL735" s="19"/>
      <c r="FM735" s="19"/>
      <c r="FN735" s="19"/>
      <c r="FO735" s="19"/>
      <c r="FP735" s="19"/>
      <c r="FQ735" s="19"/>
      <c r="FR735" s="19"/>
      <c r="FS735" s="19"/>
      <c r="FT735" s="19"/>
      <c r="FU735" s="19"/>
      <c r="FV735" s="19"/>
      <c r="FW735" s="19"/>
      <c r="FX735" s="19"/>
      <c r="FY735" s="19"/>
      <c r="FZ735" s="19"/>
      <c r="GA735" s="19"/>
      <c r="GB735" s="19"/>
      <c r="GC735" s="19"/>
      <c r="GD735" s="19"/>
      <c r="GE735" s="19"/>
      <c r="GF735" s="19"/>
      <c r="GG735" s="19"/>
      <c r="GH735" s="19"/>
      <c r="GI735" s="19"/>
      <c r="GJ735" s="19"/>
      <c r="GK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19"/>
      <c r="IL735" s="19"/>
      <c r="IM735" s="19"/>
      <c r="IN735" s="19"/>
      <c r="IO735" s="19"/>
      <c r="IP735" s="19"/>
      <c r="IQ735" s="19"/>
      <c r="IR735" s="19"/>
      <c r="IS735" s="19"/>
      <c r="IT735" s="19"/>
      <c r="IU735" s="19"/>
      <c r="IV735" s="19"/>
    </row>
    <row r="736" spans="1:256" ht="15.75">
      <c r="A736" s="19"/>
      <c r="B736" s="59">
        <v>322</v>
      </c>
      <c r="C736" s="95"/>
      <c r="D736" s="96"/>
      <c r="E736" s="38"/>
      <c r="F736" s="38"/>
      <c r="G736" s="88"/>
      <c r="H736" s="89"/>
      <c r="I736" s="90"/>
      <c r="J736" s="89"/>
      <c r="K736" s="91"/>
      <c r="L736" s="38"/>
      <c r="M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  <c r="EN736" s="19"/>
      <c r="EO736" s="19"/>
      <c r="EP736" s="19"/>
      <c r="EQ736" s="19"/>
      <c r="ER736" s="19"/>
      <c r="ES736" s="19"/>
      <c r="ET736" s="19"/>
      <c r="EU736" s="19"/>
      <c r="EV736" s="19"/>
      <c r="EW736" s="19"/>
      <c r="EX736" s="19"/>
      <c r="EY736" s="19"/>
      <c r="EZ736" s="19"/>
      <c r="FA736" s="19"/>
      <c r="FB736" s="19"/>
      <c r="FC736" s="19"/>
      <c r="FD736" s="19"/>
      <c r="FE736" s="19"/>
      <c r="FF736" s="19"/>
      <c r="FG736" s="19"/>
      <c r="FH736" s="19"/>
      <c r="FI736" s="19"/>
      <c r="FJ736" s="19"/>
      <c r="FK736" s="19"/>
      <c r="FL736" s="19"/>
      <c r="FM736" s="19"/>
      <c r="FN736" s="19"/>
      <c r="FO736" s="19"/>
      <c r="FP736" s="19"/>
      <c r="FQ736" s="19"/>
      <c r="FR736" s="19"/>
      <c r="FS736" s="19"/>
      <c r="FT736" s="19"/>
      <c r="FU736" s="19"/>
      <c r="FV736" s="19"/>
      <c r="FW736" s="19"/>
      <c r="FX736" s="19"/>
      <c r="FY736" s="19"/>
      <c r="FZ736" s="19"/>
      <c r="GA736" s="19"/>
      <c r="GB736" s="19"/>
      <c r="GC736" s="19"/>
      <c r="GD736" s="19"/>
      <c r="GE736" s="19"/>
      <c r="GF736" s="19"/>
      <c r="GG736" s="19"/>
      <c r="GH736" s="19"/>
      <c r="GI736" s="19"/>
      <c r="GJ736" s="19"/>
      <c r="GK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19"/>
      <c r="IL736" s="19"/>
      <c r="IM736" s="19"/>
      <c r="IN736" s="19"/>
      <c r="IO736" s="19"/>
      <c r="IP736" s="19"/>
      <c r="IQ736" s="19"/>
      <c r="IR736" s="19"/>
      <c r="IS736" s="19"/>
      <c r="IT736" s="19"/>
      <c r="IU736" s="19"/>
      <c r="IV736" s="19"/>
    </row>
    <row r="737" spans="1:256" s="99" customFormat="1" ht="12.75">
      <c r="A737" s="98"/>
      <c r="B737" s="18">
        <v>323</v>
      </c>
      <c r="C737" s="173"/>
      <c r="D737" s="173"/>
      <c r="E737" s="173"/>
      <c r="F737" s="173"/>
      <c r="G737" s="172"/>
      <c r="H737" s="170"/>
      <c r="I737" s="168"/>
      <c r="J737" s="168"/>
      <c r="K737" s="169"/>
      <c r="L737" s="171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  <c r="FX737" s="98"/>
      <c r="FY737" s="98"/>
      <c r="FZ737" s="98"/>
      <c r="GA737" s="98"/>
      <c r="GB737" s="98"/>
      <c r="GC737" s="98"/>
      <c r="GD737" s="98"/>
      <c r="GE737" s="98"/>
      <c r="GF737" s="98"/>
      <c r="GG737" s="98"/>
      <c r="GH737" s="98"/>
      <c r="GI737" s="98"/>
      <c r="GJ737" s="98"/>
      <c r="GK737" s="98"/>
      <c r="GL737" s="98"/>
      <c r="GM737" s="98"/>
      <c r="GN737" s="98"/>
      <c r="GO737" s="98"/>
      <c r="GP737" s="98"/>
      <c r="GQ737" s="98"/>
      <c r="GR737" s="98"/>
      <c r="GS737" s="98"/>
      <c r="GT737" s="98"/>
      <c r="GU737" s="98"/>
      <c r="GV737" s="98"/>
      <c r="GW737" s="98"/>
      <c r="GX737" s="98"/>
      <c r="GY737" s="98"/>
      <c r="GZ737" s="98"/>
      <c r="HA737" s="98"/>
      <c r="HB737" s="98"/>
      <c r="HC737" s="98"/>
      <c r="HD737" s="98"/>
      <c r="HE737" s="98"/>
      <c r="HF737" s="98"/>
      <c r="HG737" s="98"/>
      <c r="HH737" s="98"/>
      <c r="HI737" s="98"/>
      <c r="HJ737" s="98"/>
      <c r="HK737" s="98"/>
      <c r="HL737" s="98"/>
      <c r="HM737" s="98"/>
      <c r="HN737" s="98"/>
      <c r="HO737" s="98"/>
      <c r="HP737" s="98"/>
      <c r="HQ737" s="98"/>
      <c r="HR737" s="98"/>
      <c r="HS737" s="98"/>
      <c r="HT737" s="98"/>
      <c r="HU737" s="98"/>
      <c r="HV737" s="98"/>
      <c r="HW737" s="98"/>
      <c r="HX737" s="98"/>
      <c r="HY737" s="98"/>
      <c r="HZ737" s="98"/>
      <c r="IA737" s="98"/>
      <c r="IB737" s="98"/>
      <c r="IC737" s="98"/>
      <c r="ID737" s="98"/>
      <c r="IE737" s="98"/>
      <c r="IF737" s="98"/>
      <c r="IG737" s="98"/>
      <c r="IH737" s="98"/>
      <c r="II737" s="98"/>
      <c r="IJ737" s="98"/>
      <c r="IK737" s="98"/>
      <c r="IL737" s="98"/>
      <c r="IM737" s="98"/>
      <c r="IN737" s="98"/>
      <c r="IO737" s="98"/>
      <c r="IP737" s="98"/>
      <c r="IQ737" s="98"/>
      <c r="IR737" s="98"/>
      <c r="IS737" s="98"/>
      <c r="IT737" s="98"/>
      <c r="IU737" s="98"/>
      <c r="IV737" s="98"/>
    </row>
    <row r="738" spans="1:256" s="99" customFormat="1" ht="12.75">
      <c r="A738" s="98"/>
      <c r="B738" s="59">
        <v>324</v>
      </c>
      <c r="C738" s="173"/>
      <c r="D738" s="173"/>
      <c r="E738" s="173"/>
      <c r="F738" s="173"/>
      <c r="G738" s="172"/>
      <c r="H738" s="170"/>
      <c r="I738" s="168"/>
      <c r="J738" s="168"/>
      <c r="K738" s="169"/>
      <c r="L738" s="171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  <c r="FX738" s="98"/>
      <c r="FY738" s="98"/>
      <c r="FZ738" s="98"/>
      <c r="GA738" s="98"/>
      <c r="GB738" s="98"/>
      <c r="GC738" s="98"/>
      <c r="GD738" s="98"/>
      <c r="GE738" s="98"/>
      <c r="GF738" s="98"/>
      <c r="GG738" s="98"/>
      <c r="GH738" s="98"/>
      <c r="GI738" s="98"/>
      <c r="GJ738" s="98"/>
      <c r="GK738" s="98"/>
      <c r="GL738" s="98"/>
      <c r="GM738" s="98"/>
      <c r="GN738" s="98"/>
      <c r="GO738" s="98"/>
      <c r="GP738" s="98"/>
      <c r="GQ738" s="98"/>
      <c r="GR738" s="98"/>
      <c r="GS738" s="98"/>
      <c r="GT738" s="98"/>
      <c r="GU738" s="98"/>
      <c r="GV738" s="98"/>
      <c r="GW738" s="98"/>
      <c r="GX738" s="98"/>
      <c r="GY738" s="98"/>
      <c r="GZ738" s="98"/>
      <c r="HA738" s="98"/>
      <c r="HB738" s="98"/>
      <c r="HC738" s="98"/>
      <c r="HD738" s="98"/>
      <c r="HE738" s="98"/>
      <c r="HF738" s="98"/>
      <c r="HG738" s="98"/>
      <c r="HH738" s="98"/>
      <c r="HI738" s="98"/>
      <c r="HJ738" s="98"/>
      <c r="HK738" s="98"/>
      <c r="HL738" s="98"/>
      <c r="HM738" s="98"/>
      <c r="HN738" s="98"/>
      <c r="HO738" s="98"/>
      <c r="HP738" s="98"/>
      <c r="HQ738" s="98"/>
      <c r="HR738" s="98"/>
      <c r="HS738" s="98"/>
      <c r="HT738" s="98"/>
      <c r="HU738" s="98"/>
      <c r="HV738" s="98"/>
      <c r="HW738" s="98"/>
      <c r="HX738" s="98"/>
      <c r="HY738" s="98"/>
      <c r="HZ738" s="98"/>
      <c r="IA738" s="98"/>
      <c r="IB738" s="98"/>
      <c r="IC738" s="98"/>
      <c r="ID738" s="98"/>
      <c r="IE738" s="98"/>
      <c r="IF738" s="98"/>
      <c r="IG738" s="98"/>
      <c r="IH738" s="98"/>
      <c r="II738" s="98"/>
      <c r="IJ738" s="98"/>
      <c r="IK738" s="98"/>
      <c r="IL738" s="98"/>
      <c r="IM738" s="98"/>
      <c r="IN738" s="98"/>
      <c r="IO738" s="98"/>
      <c r="IP738" s="98"/>
      <c r="IQ738" s="98"/>
      <c r="IR738" s="98"/>
      <c r="IS738" s="98"/>
      <c r="IT738" s="98"/>
      <c r="IU738" s="98"/>
      <c r="IV738" s="98"/>
    </row>
    <row r="739" spans="1:256" s="99" customFormat="1" ht="12.75">
      <c r="A739" s="98"/>
      <c r="B739" s="18">
        <v>325</v>
      </c>
      <c r="C739" s="173"/>
      <c r="D739" s="173"/>
      <c r="E739" s="173"/>
      <c r="F739" s="173"/>
      <c r="G739" s="172"/>
      <c r="H739" s="170"/>
      <c r="I739" s="168"/>
      <c r="J739" s="168"/>
      <c r="K739" s="169"/>
      <c r="L739" s="171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  <c r="FX739" s="98"/>
      <c r="FY739" s="98"/>
      <c r="FZ739" s="98"/>
      <c r="GA739" s="98"/>
      <c r="GB739" s="98"/>
      <c r="GC739" s="98"/>
      <c r="GD739" s="98"/>
      <c r="GE739" s="98"/>
      <c r="GF739" s="98"/>
      <c r="GG739" s="98"/>
      <c r="GH739" s="98"/>
      <c r="GI739" s="98"/>
      <c r="GJ739" s="98"/>
      <c r="GK739" s="98"/>
      <c r="GL739" s="98"/>
      <c r="GM739" s="98"/>
      <c r="GN739" s="98"/>
      <c r="GO739" s="98"/>
      <c r="GP739" s="98"/>
      <c r="GQ739" s="98"/>
      <c r="GR739" s="98"/>
      <c r="GS739" s="98"/>
      <c r="GT739" s="98"/>
      <c r="GU739" s="98"/>
      <c r="GV739" s="98"/>
      <c r="GW739" s="98"/>
      <c r="GX739" s="98"/>
      <c r="GY739" s="98"/>
      <c r="GZ739" s="98"/>
      <c r="HA739" s="98"/>
      <c r="HB739" s="98"/>
      <c r="HC739" s="98"/>
      <c r="HD739" s="98"/>
      <c r="HE739" s="98"/>
      <c r="HF739" s="98"/>
      <c r="HG739" s="98"/>
      <c r="HH739" s="98"/>
      <c r="HI739" s="98"/>
      <c r="HJ739" s="98"/>
      <c r="HK739" s="98"/>
      <c r="HL739" s="98"/>
      <c r="HM739" s="98"/>
      <c r="HN739" s="98"/>
      <c r="HO739" s="98"/>
      <c r="HP739" s="98"/>
      <c r="HQ739" s="98"/>
      <c r="HR739" s="98"/>
      <c r="HS739" s="98"/>
      <c r="HT739" s="98"/>
      <c r="HU739" s="98"/>
      <c r="HV739" s="98"/>
      <c r="HW739" s="98"/>
      <c r="HX739" s="98"/>
      <c r="HY739" s="98"/>
      <c r="HZ739" s="98"/>
      <c r="IA739" s="98"/>
      <c r="IB739" s="98"/>
      <c r="IC739" s="98"/>
      <c r="ID739" s="98"/>
      <c r="IE739" s="98"/>
      <c r="IF739" s="98"/>
      <c r="IG739" s="98"/>
      <c r="IH739" s="98"/>
      <c r="II739" s="98"/>
      <c r="IJ739" s="98"/>
      <c r="IK739" s="98"/>
      <c r="IL739" s="98"/>
      <c r="IM739" s="98"/>
      <c r="IN739" s="98"/>
      <c r="IO739" s="98"/>
      <c r="IP739" s="98"/>
      <c r="IQ739" s="98"/>
      <c r="IR739" s="98"/>
      <c r="IS739" s="98"/>
      <c r="IT739" s="98"/>
      <c r="IU739" s="98"/>
      <c r="IV739" s="98"/>
    </row>
    <row r="740" spans="1:256" s="99" customFormat="1" ht="12.75">
      <c r="A740" s="98"/>
      <c r="B740" s="59">
        <v>326</v>
      </c>
      <c r="C740" s="173"/>
      <c r="D740" s="173"/>
      <c r="E740" s="173"/>
      <c r="F740" s="173"/>
      <c r="G740" s="172"/>
      <c r="H740" s="170"/>
      <c r="I740" s="168"/>
      <c r="J740" s="168"/>
      <c r="K740" s="169"/>
      <c r="L740" s="171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  <c r="FX740" s="98"/>
      <c r="FY740" s="98"/>
      <c r="FZ740" s="98"/>
      <c r="GA740" s="98"/>
      <c r="GB740" s="98"/>
      <c r="GC740" s="98"/>
      <c r="GD740" s="98"/>
      <c r="GE740" s="98"/>
      <c r="GF740" s="98"/>
      <c r="GG740" s="98"/>
      <c r="GH740" s="98"/>
      <c r="GI740" s="98"/>
      <c r="GJ740" s="98"/>
      <c r="GK740" s="98"/>
      <c r="GL740" s="98"/>
      <c r="GM740" s="98"/>
      <c r="GN740" s="98"/>
      <c r="GO740" s="98"/>
      <c r="GP740" s="98"/>
      <c r="GQ740" s="98"/>
      <c r="GR740" s="98"/>
      <c r="GS740" s="98"/>
      <c r="GT740" s="98"/>
      <c r="GU740" s="98"/>
      <c r="GV740" s="98"/>
      <c r="GW740" s="98"/>
      <c r="GX740" s="98"/>
      <c r="GY740" s="98"/>
      <c r="GZ740" s="98"/>
      <c r="HA740" s="98"/>
      <c r="HB740" s="98"/>
      <c r="HC740" s="98"/>
      <c r="HD740" s="98"/>
      <c r="HE740" s="98"/>
      <c r="HF740" s="98"/>
      <c r="HG740" s="98"/>
      <c r="HH740" s="98"/>
      <c r="HI740" s="98"/>
      <c r="HJ740" s="98"/>
      <c r="HK740" s="98"/>
      <c r="HL740" s="98"/>
      <c r="HM740" s="98"/>
      <c r="HN740" s="98"/>
      <c r="HO740" s="98"/>
      <c r="HP740" s="98"/>
      <c r="HQ740" s="98"/>
      <c r="HR740" s="98"/>
      <c r="HS740" s="98"/>
      <c r="HT740" s="98"/>
      <c r="HU740" s="98"/>
      <c r="HV740" s="98"/>
      <c r="HW740" s="98"/>
      <c r="HX740" s="98"/>
      <c r="HY740" s="98"/>
      <c r="HZ740" s="98"/>
      <c r="IA740" s="98"/>
      <c r="IB740" s="98"/>
      <c r="IC740" s="98"/>
      <c r="ID740" s="98"/>
      <c r="IE740" s="98"/>
      <c r="IF740" s="98"/>
      <c r="IG740" s="98"/>
      <c r="IH740" s="98"/>
      <c r="II740" s="98"/>
      <c r="IJ740" s="98"/>
      <c r="IK740" s="98"/>
      <c r="IL740" s="98"/>
      <c r="IM740" s="98"/>
      <c r="IN740" s="98"/>
      <c r="IO740" s="98"/>
      <c r="IP740" s="98"/>
      <c r="IQ740" s="98"/>
      <c r="IR740" s="98"/>
      <c r="IS740" s="98"/>
      <c r="IT740" s="98"/>
      <c r="IU740" s="98"/>
      <c r="IV740" s="98"/>
    </row>
    <row r="741" spans="1:256" s="99" customFormat="1" ht="12.75">
      <c r="A741" s="98"/>
      <c r="B741" s="18">
        <v>327</v>
      </c>
      <c r="C741" s="173"/>
      <c r="D741" s="173"/>
      <c r="E741" s="173"/>
      <c r="F741" s="173"/>
      <c r="G741" s="172"/>
      <c r="H741" s="167"/>
      <c r="I741" s="168"/>
      <c r="J741" s="167"/>
      <c r="K741" s="166"/>
      <c r="L741" s="171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  <c r="FX741" s="98"/>
      <c r="FY741" s="98"/>
      <c r="FZ741" s="98"/>
      <c r="GA741" s="98"/>
      <c r="GB741" s="98"/>
      <c r="GC741" s="98"/>
      <c r="GD741" s="98"/>
      <c r="GE741" s="98"/>
      <c r="GF741" s="98"/>
      <c r="GG741" s="98"/>
      <c r="GH741" s="98"/>
      <c r="GI741" s="98"/>
      <c r="GJ741" s="98"/>
      <c r="GK741" s="98"/>
      <c r="GL741" s="98"/>
      <c r="GM741" s="98"/>
      <c r="GN741" s="98"/>
      <c r="GO741" s="98"/>
      <c r="GP741" s="98"/>
      <c r="GQ741" s="98"/>
      <c r="GR741" s="98"/>
      <c r="GS741" s="98"/>
      <c r="GT741" s="98"/>
      <c r="GU741" s="98"/>
      <c r="GV741" s="98"/>
      <c r="GW741" s="98"/>
      <c r="GX741" s="98"/>
      <c r="GY741" s="98"/>
      <c r="GZ741" s="98"/>
      <c r="HA741" s="98"/>
      <c r="HB741" s="98"/>
      <c r="HC741" s="98"/>
      <c r="HD741" s="98"/>
      <c r="HE741" s="98"/>
      <c r="HF741" s="98"/>
      <c r="HG741" s="98"/>
      <c r="HH741" s="98"/>
      <c r="HI741" s="98"/>
      <c r="HJ741" s="98"/>
      <c r="HK741" s="98"/>
      <c r="HL741" s="98"/>
      <c r="HM741" s="98"/>
      <c r="HN741" s="98"/>
      <c r="HO741" s="98"/>
      <c r="HP741" s="98"/>
      <c r="HQ741" s="98"/>
      <c r="HR741" s="98"/>
      <c r="HS741" s="98"/>
      <c r="HT741" s="98"/>
      <c r="HU741" s="98"/>
      <c r="HV741" s="98"/>
      <c r="HW741" s="98"/>
      <c r="HX741" s="98"/>
      <c r="HY741" s="98"/>
      <c r="HZ741" s="98"/>
      <c r="IA741" s="98"/>
      <c r="IB741" s="98"/>
      <c r="IC741" s="98"/>
      <c r="ID741" s="98"/>
      <c r="IE741" s="98"/>
      <c r="IF741" s="98"/>
      <c r="IG741" s="98"/>
      <c r="IH741" s="98"/>
      <c r="II741" s="98"/>
      <c r="IJ741" s="98"/>
      <c r="IK741" s="98"/>
      <c r="IL741" s="98"/>
      <c r="IM741" s="98"/>
      <c r="IN741" s="98"/>
      <c r="IO741" s="98"/>
      <c r="IP741" s="98"/>
      <c r="IQ741" s="98"/>
      <c r="IR741" s="98"/>
      <c r="IS741" s="98"/>
      <c r="IT741" s="98"/>
      <c r="IU741" s="98"/>
      <c r="IV741" s="98"/>
    </row>
    <row r="742" spans="1:256" s="99" customFormat="1" ht="12.75">
      <c r="A742" s="98"/>
      <c r="B742" s="59">
        <v>328</v>
      </c>
      <c r="C742" s="173"/>
      <c r="D742" s="173"/>
      <c r="E742" s="173"/>
      <c r="F742" s="173"/>
      <c r="G742" s="172"/>
      <c r="H742" s="167"/>
      <c r="I742" s="168"/>
      <c r="J742" s="167"/>
      <c r="K742" s="166"/>
      <c r="L742" s="171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  <c r="FX742" s="98"/>
      <c r="FY742" s="98"/>
      <c r="FZ742" s="98"/>
      <c r="GA742" s="98"/>
      <c r="GB742" s="98"/>
      <c r="GC742" s="98"/>
      <c r="GD742" s="98"/>
      <c r="GE742" s="98"/>
      <c r="GF742" s="98"/>
      <c r="GG742" s="98"/>
      <c r="GH742" s="98"/>
      <c r="GI742" s="98"/>
      <c r="GJ742" s="98"/>
      <c r="GK742" s="98"/>
      <c r="GL742" s="98"/>
      <c r="GM742" s="98"/>
      <c r="GN742" s="98"/>
      <c r="GO742" s="98"/>
      <c r="GP742" s="98"/>
      <c r="GQ742" s="98"/>
      <c r="GR742" s="98"/>
      <c r="GS742" s="98"/>
      <c r="GT742" s="98"/>
      <c r="GU742" s="98"/>
      <c r="GV742" s="98"/>
      <c r="GW742" s="98"/>
      <c r="GX742" s="98"/>
      <c r="GY742" s="98"/>
      <c r="GZ742" s="98"/>
      <c r="HA742" s="98"/>
      <c r="HB742" s="98"/>
      <c r="HC742" s="98"/>
      <c r="HD742" s="98"/>
      <c r="HE742" s="98"/>
      <c r="HF742" s="98"/>
      <c r="HG742" s="98"/>
      <c r="HH742" s="98"/>
      <c r="HI742" s="98"/>
      <c r="HJ742" s="98"/>
      <c r="HK742" s="98"/>
      <c r="HL742" s="98"/>
      <c r="HM742" s="98"/>
      <c r="HN742" s="98"/>
      <c r="HO742" s="98"/>
      <c r="HP742" s="98"/>
      <c r="HQ742" s="98"/>
      <c r="HR742" s="98"/>
      <c r="HS742" s="98"/>
      <c r="HT742" s="98"/>
      <c r="HU742" s="98"/>
      <c r="HV742" s="98"/>
      <c r="HW742" s="98"/>
      <c r="HX742" s="98"/>
      <c r="HY742" s="98"/>
      <c r="HZ742" s="98"/>
      <c r="IA742" s="98"/>
      <c r="IB742" s="98"/>
      <c r="IC742" s="98"/>
      <c r="ID742" s="98"/>
      <c r="IE742" s="98"/>
      <c r="IF742" s="98"/>
      <c r="IG742" s="98"/>
      <c r="IH742" s="98"/>
      <c r="II742" s="98"/>
      <c r="IJ742" s="98"/>
      <c r="IK742" s="98"/>
      <c r="IL742" s="98"/>
      <c r="IM742" s="98"/>
      <c r="IN742" s="98"/>
      <c r="IO742" s="98"/>
      <c r="IP742" s="98"/>
      <c r="IQ742" s="98"/>
      <c r="IR742" s="98"/>
      <c r="IS742" s="98"/>
      <c r="IT742" s="98"/>
      <c r="IU742" s="98"/>
      <c r="IV742" s="98"/>
    </row>
    <row r="743" spans="1:256" s="99" customFormat="1" ht="12.75">
      <c r="A743" s="98"/>
      <c r="B743" s="18">
        <v>329</v>
      </c>
      <c r="C743" s="74"/>
      <c r="D743" s="38"/>
      <c r="E743" s="38"/>
      <c r="F743" s="38"/>
      <c r="G743" s="39"/>
      <c r="H743" s="38"/>
      <c r="I743" s="39"/>
      <c r="J743" s="38"/>
      <c r="K743" s="46"/>
      <c r="L743" s="3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  <c r="FX743" s="98"/>
      <c r="FY743" s="98"/>
      <c r="FZ743" s="98"/>
      <c r="GA743" s="98"/>
      <c r="GB743" s="98"/>
      <c r="GC743" s="98"/>
      <c r="GD743" s="98"/>
      <c r="GE743" s="98"/>
      <c r="GF743" s="98"/>
      <c r="GG743" s="98"/>
      <c r="GH743" s="98"/>
      <c r="GI743" s="98"/>
      <c r="GJ743" s="98"/>
      <c r="GK743" s="98"/>
      <c r="GL743" s="98"/>
      <c r="GM743" s="98"/>
      <c r="GN743" s="98"/>
      <c r="GO743" s="98"/>
      <c r="GP743" s="98"/>
      <c r="GQ743" s="98"/>
      <c r="GR743" s="98"/>
      <c r="GS743" s="98"/>
      <c r="GT743" s="98"/>
      <c r="GU743" s="98"/>
      <c r="GV743" s="98"/>
      <c r="GW743" s="98"/>
      <c r="GX743" s="98"/>
      <c r="GY743" s="98"/>
      <c r="GZ743" s="98"/>
      <c r="HA743" s="98"/>
      <c r="HB743" s="98"/>
      <c r="HC743" s="98"/>
      <c r="HD743" s="98"/>
      <c r="HE743" s="98"/>
      <c r="HF743" s="98"/>
      <c r="HG743" s="98"/>
      <c r="HH743" s="98"/>
      <c r="HI743" s="98"/>
      <c r="HJ743" s="98"/>
      <c r="HK743" s="98"/>
      <c r="HL743" s="98"/>
      <c r="HM743" s="98"/>
      <c r="HN743" s="98"/>
      <c r="HO743" s="98"/>
      <c r="HP743" s="98"/>
      <c r="HQ743" s="98"/>
      <c r="HR743" s="98"/>
      <c r="HS743" s="98"/>
      <c r="HT743" s="98"/>
      <c r="HU743" s="98"/>
      <c r="HV743" s="98"/>
      <c r="HW743" s="98"/>
      <c r="HX743" s="98"/>
      <c r="HY743" s="98"/>
      <c r="HZ743" s="98"/>
      <c r="IA743" s="98"/>
      <c r="IB743" s="98"/>
      <c r="IC743" s="98"/>
      <c r="ID743" s="98"/>
      <c r="IE743" s="98"/>
      <c r="IF743" s="98"/>
      <c r="IG743" s="98"/>
      <c r="IH743" s="98"/>
      <c r="II743" s="98"/>
      <c r="IJ743" s="98"/>
      <c r="IK743" s="98"/>
      <c r="IL743" s="98"/>
      <c r="IM743" s="98"/>
      <c r="IN743" s="98"/>
      <c r="IO743" s="98"/>
      <c r="IP743" s="98"/>
      <c r="IQ743" s="98"/>
      <c r="IR743" s="98"/>
      <c r="IS743" s="98"/>
      <c r="IT743" s="98"/>
      <c r="IU743" s="98"/>
      <c r="IV743" s="98"/>
    </row>
    <row r="744" spans="1:256" s="99" customFormat="1" ht="12.75">
      <c r="A744" s="98"/>
      <c r="B744" s="59">
        <v>330</v>
      </c>
      <c r="C744" s="74"/>
      <c r="D744" s="38"/>
      <c r="E744" s="38"/>
      <c r="F744" s="38"/>
      <c r="G744" s="39"/>
      <c r="H744" s="38"/>
      <c r="I744" s="39"/>
      <c r="J744" s="38"/>
      <c r="K744" s="46"/>
      <c r="L744" s="3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  <c r="FX744" s="98"/>
      <c r="FY744" s="98"/>
      <c r="FZ744" s="98"/>
      <c r="GA744" s="98"/>
      <c r="GB744" s="98"/>
      <c r="GC744" s="98"/>
      <c r="GD744" s="98"/>
      <c r="GE744" s="98"/>
      <c r="GF744" s="98"/>
      <c r="GG744" s="98"/>
      <c r="GH744" s="98"/>
      <c r="GI744" s="98"/>
      <c r="GJ744" s="98"/>
      <c r="GK744" s="98"/>
      <c r="GL744" s="98"/>
      <c r="GM744" s="98"/>
      <c r="GN744" s="98"/>
      <c r="GO744" s="98"/>
      <c r="GP744" s="98"/>
      <c r="GQ744" s="98"/>
      <c r="GR744" s="98"/>
      <c r="GS744" s="98"/>
      <c r="GT744" s="98"/>
      <c r="GU744" s="98"/>
      <c r="GV744" s="98"/>
      <c r="GW744" s="98"/>
      <c r="GX744" s="98"/>
      <c r="GY744" s="98"/>
      <c r="GZ744" s="98"/>
      <c r="HA744" s="98"/>
      <c r="HB744" s="98"/>
      <c r="HC744" s="98"/>
      <c r="HD744" s="98"/>
      <c r="HE744" s="98"/>
      <c r="HF744" s="98"/>
      <c r="HG744" s="98"/>
      <c r="HH744" s="98"/>
      <c r="HI744" s="98"/>
      <c r="HJ744" s="98"/>
      <c r="HK744" s="98"/>
      <c r="HL744" s="98"/>
      <c r="HM744" s="98"/>
      <c r="HN744" s="98"/>
      <c r="HO744" s="98"/>
      <c r="HP744" s="98"/>
      <c r="HQ744" s="98"/>
      <c r="HR744" s="98"/>
      <c r="HS744" s="98"/>
      <c r="HT744" s="98"/>
      <c r="HU744" s="98"/>
      <c r="HV744" s="98"/>
      <c r="HW744" s="98"/>
      <c r="HX744" s="98"/>
      <c r="HY744" s="98"/>
      <c r="HZ744" s="98"/>
      <c r="IA744" s="98"/>
      <c r="IB744" s="98"/>
      <c r="IC744" s="98"/>
      <c r="ID744" s="98"/>
      <c r="IE744" s="98"/>
      <c r="IF744" s="98"/>
      <c r="IG744" s="98"/>
      <c r="IH744" s="98"/>
      <c r="II744" s="98"/>
      <c r="IJ744" s="98"/>
      <c r="IK744" s="98"/>
      <c r="IL744" s="98"/>
      <c r="IM744" s="98"/>
      <c r="IN744" s="98"/>
      <c r="IO744" s="98"/>
      <c r="IP744" s="98"/>
      <c r="IQ744" s="98"/>
      <c r="IR744" s="98"/>
      <c r="IS744" s="98"/>
      <c r="IT744" s="98"/>
      <c r="IU744" s="98"/>
      <c r="IV744" s="98"/>
    </row>
    <row r="745" spans="1:256" s="99" customFormat="1" ht="12.75">
      <c r="A745" s="98"/>
      <c r="B745" s="18">
        <v>331</v>
      </c>
      <c r="C745" s="74"/>
      <c r="D745" s="38"/>
      <c r="E745" s="38"/>
      <c r="F745" s="38"/>
      <c r="G745" s="39"/>
      <c r="H745" s="38"/>
      <c r="I745" s="39"/>
      <c r="J745" s="38"/>
      <c r="K745" s="46"/>
      <c r="L745" s="3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  <c r="FX745" s="98"/>
      <c r="FY745" s="98"/>
      <c r="FZ745" s="98"/>
      <c r="GA745" s="98"/>
      <c r="GB745" s="98"/>
      <c r="GC745" s="98"/>
      <c r="GD745" s="98"/>
      <c r="GE745" s="98"/>
      <c r="GF745" s="98"/>
      <c r="GG745" s="98"/>
      <c r="GH745" s="98"/>
      <c r="GI745" s="98"/>
      <c r="GJ745" s="98"/>
      <c r="GK745" s="98"/>
      <c r="GL745" s="98"/>
      <c r="GM745" s="98"/>
      <c r="GN745" s="98"/>
      <c r="GO745" s="98"/>
      <c r="GP745" s="98"/>
      <c r="GQ745" s="98"/>
      <c r="GR745" s="98"/>
      <c r="GS745" s="98"/>
      <c r="GT745" s="98"/>
      <c r="GU745" s="98"/>
      <c r="GV745" s="98"/>
      <c r="GW745" s="98"/>
      <c r="GX745" s="98"/>
      <c r="GY745" s="98"/>
      <c r="GZ745" s="98"/>
      <c r="HA745" s="98"/>
      <c r="HB745" s="98"/>
      <c r="HC745" s="98"/>
      <c r="HD745" s="98"/>
      <c r="HE745" s="98"/>
      <c r="HF745" s="98"/>
      <c r="HG745" s="98"/>
      <c r="HH745" s="98"/>
      <c r="HI745" s="98"/>
      <c r="HJ745" s="98"/>
      <c r="HK745" s="98"/>
      <c r="HL745" s="98"/>
      <c r="HM745" s="98"/>
      <c r="HN745" s="98"/>
      <c r="HO745" s="98"/>
      <c r="HP745" s="98"/>
      <c r="HQ745" s="98"/>
      <c r="HR745" s="98"/>
      <c r="HS745" s="98"/>
      <c r="HT745" s="98"/>
      <c r="HU745" s="98"/>
      <c r="HV745" s="98"/>
      <c r="HW745" s="98"/>
      <c r="HX745" s="98"/>
      <c r="HY745" s="98"/>
      <c r="HZ745" s="98"/>
      <c r="IA745" s="98"/>
      <c r="IB745" s="98"/>
      <c r="IC745" s="98"/>
      <c r="ID745" s="98"/>
      <c r="IE745" s="98"/>
      <c r="IF745" s="98"/>
      <c r="IG745" s="98"/>
      <c r="IH745" s="98"/>
      <c r="II745" s="98"/>
      <c r="IJ745" s="98"/>
      <c r="IK745" s="98"/>
      <c r="IL745" s="98"/>
      <c r="IM745" s="98"/>
      <c r="IN745" s="98"/>
      <c r="IO745" s="98"/>
      <c r="IP745" s="98"/>
      <c r="IQ745" s="98"/>
      <c r="IR745" s="98"/>
      <c r="IS745" s="98"/>
      <c r="IT745" s="98"/>
      <c r="IU745" s="98"/>
      <c r="IV745" s="98"/>
    </row>
    <row r="746" spans="1:256" s="99" customFormat="1" ht="12.75">
      <c r="A746" s="98"/>
      <c r="B746" s="59">
        <v>332</v>
      </c>
      <c r="C746" s="74"/>
      <c r="D746" s="38"/>
      <c r="E746" s="38"/>
      <c r="F746" s="38"/>
      <c r="G746" s="39"/>
      <c r="H746" s="38"/>
      <c r="I746" s="39"/>
      <c r="J746" s="38"/>
      <c r="K746" s="46"/>
      <c r="L746" s="3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  <c r="FX746" s="98"/>
      <c r="FY746" s="98"/>
      <c r="FZ746" s="98"/>
      <c r="GA746" s="98"/>
      <c r="GB746" s="98"/>
      <c r="GC746" s="98"/>
      <c r="GD746" s="98"/>
      <c r="GE746" s="98"/>
      <c r="GF746" s="98"/>
      <c r="GG746" s="98"/>
      <c r="GH746" s="98"/>
      <c r="GI746" s="98"/>
      <c r="GJ746" s="98"/>
      <c r="GK746" s="98"/>
      <c r="GL746" s="98"/>
      <c r="GM746" s="98"/>
      <c r="GN746" s="98"/>
      <c r="GO746" s="98"/>
      <c r="GP746" s="98"/>
      <c r="GQ746" s="98"/>
      <c r="GR746" s="98"/>
      <c r="GS746" s="98"/>
      <c r="GT746" s="98"/>
      <c r="GU746" s="98"/>
      <c r="GV746" s="98"/>
      <c r="GW746" s="98"/>
      <c r="GX746" s="98"/>
      <c r="GY746" s="98"/>
      <c r="GZ746" s="98"/>
      <c r="HA746" s="98"/>
      <c r="HB746" s="98"/>
      <c r="HC746" s="98"/>
      <c r="HD746" s="98"/>
      <c r="HE746" s="98"/>
      <c r="HF746" s="98"/>
      <c r="HG746" s="98"/>
      <c r="HH746" s="98"/>
      <c r="HI746" s="98"/>
      <c r="HJ746" s="98"/>
      <c r="HK746" s="98"/>
      <c r="HL746" s="98"/>
      <c r="HM746" s="98"/>
      <c r="HN746" s="98"/>
      <c r="HO746" s="98"/>
      <c r="HP746" s="98"/>
      <c r="HQ746" s="98"/>
      <c r="HR746" s="98"/>
      <c r="HS746" s="98"/>
      <c r="HT746" s="98"/>
      <c r="HU746" s="98"/>
      <c r="HV746" s="98"/>
      <c r="HW746" s="98"/>
      <c r="HX746" s="98"/>
      <c r="HY746" s="98"/>
      <c r="HZ746" s="98"/>
      <c r="IA746" s="98"/>
      <c r="IB746" s="98"/>
      <c r="IC746" s="98"/>
      <c r="ID746" s="98"/>
      <c r="IE746" s="98"/>
      <c r="IF746" s="98"/>
      <c r="IG746" s="98"/>
      <c r="IH746" s="98"/>
      <c r="II746" s="98"/>
      <c r="IJ746" s="98"/>
      <c r="IK746" s="98"/>
      <c r="IL746" s="98"/>
      <c r="IM746" s="98"/>
      <c r="IN746" s="98"/>
      <c r="IO746" s="98"/>
      <c r="IP746" s="98"/>
      <c r="IQ746" s="98"/>
      <c r="IR746" s="98"/>
      <c r="IS746" s="98"/>
      <c r="IT746" s="98"/>
      <c r="IU746" s="98"/>
      <c r="IV746" s="98"/>
    </row>
    <row r="747" spans="1:256" s="99" customFormat="1" ht="12.75">
      <c r="A747" s="98"/>
      <c r="B747" s="18">
        <v>333</v>
      </c>
      <c r="C747" s="74"/>
      <c r="D747" s="38"/>
      <c r="E747" s="38"/>
      <c r="F747" s="38"/>
      <c r="G747" s="39"/>
      <c r="H747" s="38"/>
      <c r="I747" s="39"/>
      <c r="J747" s="38"/>
      <c r="K747" s="46"/>
      <c r="L747" s="3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  <c r="CJ747" s="98"/>
      <c r="CK747" s="98"/>
      <c r="CL747" s="98"/>
      <c r="CM747" s="98"/>
      <c r="CN747" s="98"/>
      <c r="CO747" s="98"/>
      <c r="CP747" s="98"/>
      <c r="CQ747" s="98"/>
      <c r="CR747" s="98"/>
      <c r="CS747" s="98"/>
      <c r="CT747" s="98"/>
      <c r="CU747" s="98"/>
      <c r="CV747" s="98"/>
      <c r="CW747" s="98"/>
      <c r="CX747" s="98"/>
      <c r="CY747" s="98"/>
      <c r="CZ747" s="98"/>
      <c r="DA747" s="98"/>
      <c r="DB747" s="98"/>
      <c r="DC747" s="98"/>
      <c r="DD747" s="98"/>
      <c r="DE747" s="98"/>
      <c r="DF747" s="98"/>
      <c r="DG747" s="98"/>
      <c r="DH747" s="98"/>
      <c r="DI747" s="98"/>
      <c r="DJ747" s="98"/>
      <c r="DK747" s="98"/>
      <c r="DL747" s="98"/>
      <c r="DM747" s="98"/>
      <c r="DN747" s="98"/>
      <c r="DO747" s="98"/>
      <c r="DP747" s="98"/>
      <c r="DQ747" s="98"/>
      <c r="DR747" s="98"/>
      <c r="DS747" s="98"/>
      <c r="DT747" s="98"/>
      <c r="DU747" s="98"/>
      <c r="DV747" s="98"/>
      <c r="DW747" s="98"/>
      <c r="DX747" s="98"/>
      <c r="DY747" s="98"/>
      <c r="DZ747" s="98"/>
      <c r="EA747" s="98"/>
      <c r="EB747" s="98"/>
      <c r="EC747" s="98"/>
      <c r="ED747" s="98"/>
      <c r="EE747" s="98"/>
      <c r="EF747" s="98"/>
      <c r="EG747" s="98"/>
      <c r="EH747" s="98"/>
      <c r="EI747" s="98"/>
      <c r="EJ747" s="98"/>
      <c r="EK747" s="98"/>
      <c r="EL747" s="98"/>
      <c r="EM747" s="98"/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98"/>
      <c r="EZ747" s="98"/>
      <c r="FA747" s="98"/>
      <c r="FB747" s="98"/>
      <c r="FC747" s="98"/>
      <c r="FD747" s="98"/>
      <c r="FE747" s="98"/>
      <c r="FF747" s="98"/>
      <c r="FG747" s="98"/>
      <c r="FH747" s="98"/>
      <c r="FI747" s="98"/>
      <c r="FJ747" s="98"/>
      <c r="FK747" s="98"/>
      <c r="FL747" s="98"/>
      <c r="FM747" s="98"/>
      <c r="FN747" s="98"/>
      <c r="FO747" s="98"/>
      <c r="FP747" s="98"/>
      <c r="FQ747" s="98"/>
      <c r="FR747" s="98"/>
      <c r="FS747" s="98"/>
      <c r="FT747" s="98"/>
      <c r="FU747" s="98"/>
      <c r="FV747" s="98"/>
      <c r="FW747" s="98"/>
      <c r="FX747" s="98"/>
      <c r="FY747" s="98"/>
      <c r="FZ747" s="98"/>
      <c r="GA747" s="98"/>
      <c r="GB747" s="98"/>
      <c r="GC747" s="98"/>
      <c r="GD747" s="98"/>
      <c r="GE747" s="98"/>
      <c r="GF747" s="98"/>
      <c r="GG747" s="98"/>
      <c r="GH747" s="98"/>
      <c r="GI747" s="98"/>
      <c r="GJ747" s="98"/>
      <c r="GK747" s="98"/>
      <c r="GL747" s="98"/>
      <c r="GM747" s="98"/>
      <c r="GN747" s="98"/>
      <c r="GO747" s="98"/>
      <c r="GP747" s="98"/>
      <c r="GQ747" s="98"/>
      <c r="GR747" s="98"/>
      <c r="GS747" s="98"/>
      <c r="GT747" s="98"/>
      <c r="GU747" s="98"/>
      <c r="GV747" s="98"/>
      <c r="GW747" s="98"/>
      <c r="GX747" s="98"/>
      <c r="GY747" s="98"/>
      <c r="GZ747" s="98"/>
      <c r="HA747" s="98"/>
      <c r="HB747" s="98"/>
      <c r="HC747" s="98"/>
      <c r="HD747" s="98"/>
      <c r="HE747" s="98"/>
      <c r="HF747" s="98"/>
      <c r="HG747" s="98"/>
      <c r="HH747" s="98"/>
      <c r="HI747" s="98"/>
      <c r="HJ747" s="98"/>
      <c r="HK747" s="98"/>
      <c r="HL747" s="98"/>
      <c r="HM747" s="98"/>
      <c r="HN747" s="98"/>
      <c r="HO747" s="98"/>
      <c r="HP747" s="98"/>
      <c r="HQ747" s="98"/>
      <c r="HR747" s="98"/>
      <c r="HS747" s="98"/>
      <c r="HT747" s="98"/>
      <c r="HU747" s="98"/>
      <c r="HV747" s="98"/>
      <c r="HW747" s="98"/>
      <c r="HX747" s="98"/>
      <c r="HY747" s="98"/>
      <c r="HZ747" s="98"/>
      <c r="IA747" s="98"/>
      <c r="IB747" s="98"/>
      <c r="IC747" s="98"/>
      <c r="ID747" s="98"/>
      <c r="IE747" s="98"/>
      <c r="IF747" s="98"/>
      <c r="IG747" s="98"/>
      <c r="IH747" s="98"/>
      <c r="II747" s="98"/>
      <c r="IJ747" s="98"/>
      <c r="IK747" s="98"/>
      <c r="IL747" s="98"/>
      <c r="IM747" s="98"/>
      <c r="IN747" s="98"/>
      <c r="IO747" s="98"/>
      <c r="IP747" s="98"/>
      <c r="IQ747" s="98"/>
      <c r="IR747" s="98"/>
      <c r="IS747" s="98"/>
      <c r="IT747" s="98"/>
      <c r="IU747" s="98"/>
      <c r="IV747" s="98"/>
    </row>
    <row r="748" spans="1:256" s="99" customFormat="1" ht="12.75">
      <c r="A748" s="98"/>
      <c r="B748" s="59">
        <v>334</v>
      </c>
      <c r="C748" s="74"/>
      <c r="D748" s="38"/>
      <c r="E748" s="38"/>
      <c r="F748" s="38"/>
      <c r="G748" s="39"/>
      <c r="H748" s="38"/>
      <c r="I748" s="39"/>
      <c r="J748" s="38"/>
      <c r="K748" s="46"/>
      <c r="L748" s="3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  <c r="CJ748" s="98"/>
      <c r="CK748" s="98"/>
      <c r="CL748" s="98"/>
      <c r="CM748" s="98"/>
      <c r="CN748" s="98"/>
      <c r="CO748" s="98"/>
      <c r="CP748" s="98"/>
      <c r="CQ748" s="98"/>
      <c r="CR748" s="98"/>
      <c r="CS748" s="98"/>
      <c r="CT748" s="98"/>
      <c r="CU748" s="98"/>
      <c r="CV748" s="98"/>
      <c r="CW748" s="98"/>
      <c r="CX748" s="98"/>
      <c r="CY748" s="98"/>
      <c r="CZ748" s="98"/>
      <c r="DA748" s="98"/>
      <c r="DB748" s="98"/>
      <c r="DC748" s="98"/>
      <c r="DD748" s="98"/>
      <c r="DE748" s="98"/>
      <c r="DF748" s="98"/>
      <c r="DG748" s="98"/>
      <c r="DH748" s="98"/>
      <c r="DI748" s="98"/>
      <c r="DJ748" s="98"/>
      <c r="DK748" s="98"/>
      <c r="DL748" s="98"/>
      <c r="DM748" s="98"/>
      <c r="DN748" s="98"/>
      <c r="DO748" s="98"/>
      <c r="DP748" s="98"/>
      <c r="DQ748" s="98"/>
      <c r="DR748" s="98"/>
      <c r="DS748" s="98"/>
      <c r="DT748" s="98"/>
      <c r="DU748" s="98"/>
      <c r="DV748" s="98"/>
      <c r="DW748" s="98"/>
      <c r="DX748" s="98"/>
      <c r="DY748" s="98"/>
      <c r="DZ748" s="98"/>
      <c r="EA748" s="98"/>
      <c r="EB748" s="98"/>
      <c r="EC748" s="98"/>
      <c r="ED748" s="98"/>
      <c r="EE748" s="98"/>
      <c r="EF748" s="98"/>
      <c r="EG748" s="98"/>
      <c r="EH748" s="98"/>
      <c r="EI748" s="98"/>
      <c r="EJ748" s="98"/>
      <c r="EK748" s="98"/>
      <c r="EL748" s="98"/>
      <c r="EM748" s="98"/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98"/>
      <c r="EZ748" s="98"/>
      <c r="FA748" s="98"/>
      <c r="FB748" s="98"/>
      <c r="FC748" s="98"/>
      <c r="FD748" s="98"/>
      <c r="FE748" s="98"/>
      <c r="FF748" s="98"/>
      <c r="FG748" s="98"/>
      <c r="FH748" s="98"/>
      <c r="FI748" s="98"/>
      <c r="FJ748" s="98"/>
      <c r="FK748" s="98"/>
      <c r="FL748" s="98"/>
      <c r="FM748" s="98"/>
      <c r="FN748" s="98"/>
      <c r="FO748" s="98"/>
      <c r="FP748" s="98"/>
      <c r="FQ748" s="98"/>
      <c r="FR748" s="98"/>
      <c r="FS748" s="98"/>
      <c r="FT748" s="98"/>
      <c r="FU748" s="98"/>
      <c r="FV748" s="98"/>
      <c r="FW748" s="98"/>
      <c r="FX748" s="98"/>
      <c r="FY748" s="98"/>
      <c r="FZ748" s="98"/>
      <c r="GA748" s="98"/>
      <c r="GB748" s="98"/>
      <c r="GC748" s="98"/>
      <c r="GD748" s="98"/>
      <c r="GE748" s="98"/>
      <c r="GF748" s="98"/>
      <c r="GG748" s="98"/>
      <c r="GH748" s="98"/>
      <c r="GI748" s="98"/>
      <c r="GJ748" s="98"/>
      <c r="GK748" s="98"/>
      <c r="GL748" s="98"/>
      <c r="GM748" s="98"/>
      <c r="GN748" s="98"/>
      <c r="GO748" s="98"/>
      <c r="GP748" s="98"/>
      <c r="GQ748" s="98"/>
      <c r="GR748" s="98"/>
      <c r="GS748" s="98"/>
      <c r="GT748" s="98"/>
      <c r="GU748" s="98"/>
      <c r="GV748" s="98"/>
      <c r="GW748" s="98"/>
      <c r="GX748" s="98"/>
      <c r="GY748" s="98"/>
      <c r="GZ748" s="98"/>
      <c r="HA748" s="98"/>
      <c r="HB748" s="98"/>
      <c r="HC748" s="98"/>
      <c r="HD748" s="98"/>
      <c r="HE748" s="98"/>
      <c r="HF748" s="98"/>
      <c r="HG748" s="98"/>
      <c r="HH748" s="98"/>
      <c r="HI748" s="98"/>
      <c r="HJ748" s="98"/>
      <c r="HK748" s="98"/>
      <c r="HL748" s="98"/>
      <c r="HM748" s="98"/>
      <c r="HN748" s="98"/>
      <c r="HO748" s="98"/>
      <c r="HP748" s="98"/>
      <c r="HQ748" s="98"/>
      <c r="HR748" s="98"/>
      <c r="HS748" s="98"/>
      <c r="HT748" s="98"/>
      <c r="HU748" s="98"/>
      <c r="HV748" s="98"/>
      <c r="HW748" s="98"/>
      <c r="HX748" s="98"/>
      <c r="HY748" s="98"/>
      <c r="HZ748" s="98"/>
      <c r="IA748" s="98"/>
      <c r="IB748" s="98"/>
      <c r="IC748" s="98"/>
      <c r="ID748" s="98"/>
      <c r="IE748" s="98"/>
      <c r="IF748" s="98"/>
      <c r="IG748" s="98"/>
      <c r="IH748" s="98"/>
      <c r="II748" s="98"/>
      <c r="IJ748" s="98"/>
      <c r="IK748" s="98"/>
      <c r="IL748" s="98"/>
      <c r="IM748" s="98"/>
      <c r="IN748" s="98"/>
      <c r="IO748" s="98"/>
      <c r="IP748" s="98"/>
      <c r="IQ748" s="98"/>
      <c r="IR748" s="98"/>
      <c r="IS748" s="98"/>
      <c r="IT748" s="98"/>
      <c r="IU748" s="98"/>
      <c r="IV748" s="98"/>
    </row>
    <row r="749" spans="1:256" s="99" customFormat="1" ht="12.75">
      <c r="A749" s="98"/>
      <c r="B749" s="18">
        <v>335</v>
      </c>
      <c r="C749" s="74"/>
      <c r="D749" s="38"/>
      <c r="E749" s="38"/>
      <c r="F749" s="38"/>
      <c r="G749" s="39"/>
      <c r="H749" s="38"/>
      <c r="I749" s="39"/>
      <c r="J749" s="38"/>
      <c r="K749" s="46"/>
      <c r="L749" s="3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  <c r="GE749" s="98"/>
      <c r="GF749" s="98"/>
      <c r="GG749" s="98"/>
      <c r="GH749" s="98"/>
      <c r="GI749" s="98"/>
      <c r="GJ749" s="98"/>
      <c r="GK749" s="98"/>
      <c r="GL749" s="98"/>
      <c r="GM749" s="98"/>
      <c r="GN749" s="98"/>
      <c r="GO749" s="98"/>
      <c r="GP749" s="98"/>
      <c r="GQ749" s="98"/>
      <c r="GR749" s="98"/>
      <c r="GS749" s="98"/>
      <c r="GT749" s="98"/>
      <c r="GU749" s="98"/>
      <c r="GV749" s="98"/>
      <c r="GW749" s="98"/>
      <c r="GX749" s="98"/>
      <c r="GY749" s="98"/>
      <c r="GZ749" s="98"/>
      <c r="HA749" s="98"/>
      <c r="HB749" s="98"/>
      <c r="HC749" s="98"/>
      <c r="HD749" s="98"/>
      <c r="HE749" s="98"/>
      <c r="HF749" s="98"/>
      <c r="HG749" s="98"/>
      <c r="HH749" s="98"/>
      <c r="HI749" s="98"/>
      <c r="HJ749" s="98"/>
      <c r="HK749" s="98"/>
      <c r="HL749" s="98"/>
      <c r="HM749" s="98"/>
      <c r="HN749" s="98"/>
      <c r="HO749" s="98"/>
      <c r="HP749" s="98"/>
      <c r="HQ749" s="98"/>
      <c r="HR749" s="98"/>
      <c r="HS749" s="98"/>
      <c r="HT749" s="98"/>
      <c r="HU749" s="98"/>
      <c r="HV749" s="98"/>
      <c r="HW749" s="98"/>
      <c r="HX749" s="98"/>
      <c r="HY749" s="98"/>
      <c r="HZ749" s="98"/>
      <c r="IA749" s="98"/>
      <c r="IB749" s="98"/>
      <c r="IC749" s="98"/>
      <c r="ID749" s="98"/>
      <c r="IE749" s="98"/>
      <c r="IF749" s="98"/>
      <c r="IG749" s="98"/>
      <c r="IH749" s="98"/>
      <c r="II749" s="98"/>
      <c r="IJ749" s="98"/>
      <c r="IK749" s="98"/>
      <c r="IL749" s="98"/>
      <c r="IM749" s="98"/>
      <c r="IN749" s="98"/>
      <c r="IO749" s="98"/>
      <c r="IP749" s="98"/>
      <c r="IQ749" s="98"/>
      <c r="IR749" s="98"/>
      <c r="IS749" s="98"/>
      <c r="IT749" s="98"/>
      <c r="IU749" s="98"/>
      <c r="IV749" s="98"/>
    </row>
    <row r="750" spans="1:256" s="99" customFormat="1" ht="12.75">
      <c r="A750" s="98"/>
      <c r="B750" s="59">
        <v>336</v>
      </c>
      <c r="C750" s="74"/>
      <c r="D750" s="38"/>
      <c r="E750" s="38"/>
      <c r="F750" s="38"/>
      <c r="G750" s="39"/>
      <c r="H750" s="38"/>
      <c r="I750" s="39"/>
      <c r="J750" s="38"/>
      <c r="K750" s="46"/>
      <c r="L750" s="3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  <c r="FX750" s="98"/>
      <c r="FY750" s="98"/>
      <c r="FZ750" s="98"/>
      <c r="GA750" s="98"/>
      <c r="GB750" s="98"/>
      <c r="GC750" s="98"/>
      <c r="GD750" s="98"/>
      <c r="GE750" s="98"/>
      <c r="GF750" s="98"/>
      <c r="GG750" s="98"/>
      <c r="GH750" s="98"/>
      <c r="GI750" s="98"/>
      <c r="GJ750" s="98"/>
      <c r="GK750" s="98"/>
      <c r="GL750" s="98"/>
      <c r="GM750" s="98"/>
      <c r="GN750" s="98"/>
      <c r="GO750" s="98"/>
      <c r="GP750" s="98"/>
      <c r="GQ750" s="98"/>
      <c r="GR750" s="98"/>
      <c r="GS750" s="98"/>
      <c r="GT750" s="98"/>
      <c r="GU750" s="98"/>
      <c r="GV750" s="98"/>
      <c r="GW750" s="98"/>
      <c r="GX750" s="98"/>
      <c r="GY750" s="98"/>
      <c r="GZ750" s="98"/>
      <c r="HA750" s="98"/>
      <c r="HB750" s="98"/>
      <c r="HC750" s="98"/>
      <c r="HD750" s="98"/>
      <c r="HE750" s="98"/>
      <c r="HF750" s="98"/>
      <c r="HG750" s="98"/>
      <c r="HH750" s="98"/>
      <c r="HI750" s="98"/>
      <c r="HJ750" s="98"/>
      <c r="HK750" s="98"/>
      <c r="HL750" s="98"/>
      <c r="HM750" s="98"/>
      <c r="HN750" s="98"/>
      <c r="HO750" s="98"/>
      <c r="HP750" s="98"/>
      <c r="HQ750" s="98"/>
      <c r="HR750" s="98"/>
      <c r="HS750" s="98"/>
      <c r="HT750" s="98"/>
      <c r="HU750" s="98"/>
      <c r="HV750" s="98"/>
      <c r="HW750" s="98"/>
      <c r="HX750" s="98"/>
      <c r="HY750" s="98"/>
      <c r="HZ750" s="98"/>
      <c r="IA750" s="98"/>
      <c r="IB750" s="98"/>
      <c r="IC750" s="98"/>
      <c r="ID750" s="98"/>
      <c r="IE750" s="98"/>
      <c r="IF750" s="98"/>
      <c r="IG750" s="98"/>
      <c r="IH750" s="98"/>
      <c r="II750" s="98"/>
      <c r="IJ750" s="98"/>
      <c r="IK750" s="98"/>
      <c r="IL750" s="98"/>
      <c r="IM750" s="98"/>
      <c r="IN750" s="98"/>
      <c r="IO750" s="98"/>
      <c r="IP750" s="98"/>
      <c r="IQ750" s="98"/>
      <c r="IR750" s="98"/>
      <c r="IS750" s="98"/>
      <c r="IT750" s="98"/>
      <c r="IU750" s="98"/>
      <c r="IV750" s="98"/>
    </row>
    <row r="751" spans="1:256" s="99" customFormat="1" ht="12.75">
      <c r="A751" s="98"/>
      <c r="B751" s="18">
        <v>337</v>
      </c>
      <c r="C751" s="74"/>
      <c r="D751" s="38"/>
      <c r="E751" s="38"/>
      <c r="F751" s="38"/>
      <c r="G751" s="39"/>
      <c r="H751" s="38"/>
      <c r="I751" s="39"/>
      <c r="J751" s="38"/>
      <c r="K751" s="46"/>
      <c r="L751" s="3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  <c r="FX751" s="98"/>
      <c r="FY751" s="98"/>
      <c r="FZ751" s="98"/>
      <c r="GA751" s="98"/>
      <c r="GB751" s="98"/>
      <c r="GC751" s="98"/>
      <c r="GD751" s="98"/>
      <c r="GE751" s="98"/>
      <c r="GF751" s="98"/>
      <c r="GG751" s="98"/>
      <c r="GH751" s="98"/>
      <c r="GI751" s="98"/>
      <c r="GJ751" s="98"/>
      <c r="GK751" s="98"/>
      <c r="GL751" s="98"/>
      <c r="GM751" s="98"/>
      <c r="GN751" s="98"/>
      <c r="GO751" s="98"/>
      <c r="GP751" s="98"/>
      <c r="GQ751" s="98"/>
      <c r="GR751" s="98"/>
      <c r="GS751" s="98"/>
      <c r="GT751" s="98"/>
      <c r="GU751" s="98"/>
      <c r="GV751" s="98"/>
      <c r="GW751" s="98"/>
      <c r="GX751" s="98"/>
      <c r="GY751" s="98"/>
      <c r="GZ751" s="98"/>
      <c r="HA751" s="98"/>
      <c r="HB751" s="98"/>
      <c r="HC751" s="98"/>
      <c r="HD751" s="98"/>
      <c r="HE751" s="98"/>
      <c r="HF751" s="98"/>
      <c r="HG751" s="98"/>
      <c r="HH751" s="98"/>
      <c r="HI751" s="98"/>
      <c r="HJ751" s="98"/>
      <c r="HK751" s="98"/>
      <c r="HL751" s="98"/>
      <c r="HM751" s="98"/>
      <c r="HN751" s="98"/>
      <c r="HO751" s="98"/>
      <c r="HP751" s="98"/>
      <c r="HQ751" s="98"/>
      <c r="HR751" s="98"/>
      <c r="HS751" s="98"/>
      <c r="HT751" s="98"/>
      <c r="HU751" s="98"/>
      <c r="HV751" s="98"/>
      <c r="HW751" s="98"/>
      <c r="HX751" s="98"/>
      <c r="HY751" s="98"/>
      <c r="HZ751" s="98"/>
      <c r="IA751" s="98"/>
      <c r="IB751" s="98"/>
      <c r="IC751" s="98"/>
      <c r="ID751" s="98"/>
      <c r="IE751" s="98"/>
      <c r="IF751" s="98"/>
      <c r="IG751" s="98"/>
      <c r="IH751" s="98"/>
      <c r="II751" s="98"/>
      <c r="IJ751" s="98"/>
      <c r="IK751" s="98"/>
      <c r="IL751" s="98"/>
      <c r="IM751" s="98"/>
      <c r="IN751" s="98"/>
      <c r="IO751" s="98"/>
      <c r="IP751" s="98"/>
      <c r="IQ751" s="98"/>
      <c r="IR751" s="98"/>
      <c r="IS751" s="98"/>
      <c r="IT751" s="98"/>
      <c r="IU751" s="98"/>
      <c r="IV751" s="98"/>
    </row>
    <row r="752" spans="1:256" s="99" customFormat="1" ht="12.75">
      <c r="A752" s="98"/>
      <c r="B752" s="59">
        <v>338</v>
      </c>
      <c r="C752" s="102"/>
      <c r="D752" s="103"/>
      <c r="E752" s="103"/>
      <c r="F752" s="103"/>
      <c r="G752" s="100"/>
      <c r="H752" s="104"/>
      <c r="I752" s="105"/>
      <c r="J752" s="105"/>
      <c r="K752" s="46"/>
      <c r="L752" s="3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  <c r="FX752" s="98"/>
      <c r="FY752" s="98"/>
      <c r="FZ752" s="98"/>
      <c r="GA752" s="98"/>
      <c r="GB752" s="98"/>
      <c r="GC752" s="98"/>
      <c r="GD752" s="98"/>
      <c r="GE752" s="98"/>
      <c r="GF752" s="98"/>
      <c r="GG752" s="98"/>
      <c r="GH752" s="98"/>
      <c r="GI752" s="98"/>
      <c r="GJ752" s="98"/>
      <c r="GK752" s="98"/>
      <c r="GL752" s="98"/>
      <c r="GM752" s="98"/>
      <c r="GN752" s="98"/>
      <c r="GO752" s="98"/>
      <c r="GP752" s="98"/>
      <c r="GQ752" s="98"/>
      <c r="GR752" s="98"/>
      <c r="GS752" s="98"/>
      <c r="GT752" s="98"/>
      <c r="GU752" s="98"/>
      <c r="GV752" s="98"/>
      <c r="GW752" s="98"/>
      <c r="GX752" s="98"/>
      <c r="GY752" s="98"/>
      <c r="GZ752" s="98"/>
      <c r="HA752" s="98"/>
      <c r="HB752" s="98"/>
      <c r="HC752" s="98"/>
      <c r="HD752" s="98"/>
      <c r="HE752" s="98"/>
      <c r="HF752" s="98"/>
      <c r="HG752" s="98"/>
      <c r="HH752" s="98"/>
      <c r="HI752" s="98"/>
      <c r="HJ752" s="98"/>
      <c r="HK752" s="98"/>
      <c r="HL752" s="98"/>
      <c r="HM752" s="98"/>
      <c r="HN752" s="98"/>
      <c r="HO752" s="98"/>
      <c r="HP752" s="98"/>
      <c r="HQ752" s="98"/>
      <c r="HR752" s="98"/>
      <c r="HS752" s="98"/>
      <c r="HT752" s="98"/>
      <c r="HU752" s="98"/>
      <c r="HV752" s="98"/>
      <c r="HW752" s="98"/>
      <c r="HX752" s="98"/>
      <c r="HY752" s="98"/>
      <c r="HZ752" s="98"/>
      <c r="IA752" s="98"/>
      <c r="IB752" s="98"/>
      <c r="IC752" s="98"/>
      <c r="ID752" s="98"/>
      <c r="IE752" s="98"/>
      <c r="IF752" s="98"/>
      <c r="IG752" s="98"/>
      <c r="IH752" s="98"/>
      <c r="II752" s="98"/>
      <c r="IJ752" s="98"/>
      <c r="IK752" s="98"/>
      <c r="IL752" s="98"/>
      <c r="IM752" s="98"/>
      <c r="IN752" s="98"/>
      <c r="IO752" s="98"/>
      <c r="IP752" s="98"/>
      <c r="IQ752" s="98"/>
      <c r="IR752" s="98"/>
      <c r="IS752" s="98"/>
      <c r="IT752" s="98"/>
      <c r="IU752" s="98"/>
      <c r="IV752" s="98"/>
    </row>
    <row r="753" spans="1:256" s="99" customFormat="1" ht="12.75">
      <c r="A753" s="98"/>
      <c r="B753" s="18">
        <v>339</v>
      </c>
      <c r="C753" s="102"/>
      <c r="D753" s="103"/>
      <c r="E753" s="103"/>
      <c r="F753" s="103"/>
      <c r="G753" s="100"/>
      <c r="H753" s="106"/>
      <c r="I753" s="100"/>
      <c r="J753" s="100"/>
      <c r="K753" s="101"/>
      <c r="L753" s="103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  <c r="DH753" s="98"/>
      <c r="DI753" s="98"/>
      <c r="DJ753" s="98"/>
      <c r="DK753" s="98"/>
      <c r="DL753" s="98"/>
      <c r="DM753" s="98"/>
      <c r="DN753" s="98"/>
      <c r="DO753" s="98"/>
      <c r="DP753" s="98"/>
      <c r="DQ753" s="98"/>
      <c r="DR753" s="98"/>
      <c r="DS753" s="98"/>
      <c r="DT753" s="98"/>
      <c r="DU753" s="98"/>
      <c r="DV753" s="98"/>
      <c r="DW753" s="98"/>
      <c r="DX753" s="98"/>
      <c r="DY753" s="98"/>
      <c r="DZ753" s="98"/>
      <c r="EA753" s="98"/>
      <c r="EB753" s="98"/>
      <c r="EC753" s="98"/>
      <c r="ED753" s="98"/>
      <c r="EE753" s="98"/>
      <c r="EF753" s="98"/>
      <c r="EG753" s="98"/>
      <c r="EH753" s="98"/>
      <c r="EI753" s="98"/>
      <c r="EJ753" s="98"/>
      <c r="EK753" s="98"/>
      <c r="EL753" s="98"/>
      <c r="EM753" s="98"/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98"/>
      <c r="EZ753" s="98"/>
      <c r="FA753" s="98"/>
      <c r="FB753" s="98"/>
      <c r="FC753" s="98"/>
      <c r="FD753" s="98"/>
      <c r="FE753" s="98"/>
      <c r="FF753" s="98"/>
      <c r="FG753" s="98"/>
      <c r="FH753" s="98"/>
      <c r="FI753" s="98"/>
      <c r="FJ753" s="98"/>
      <c r="FK753" s="98"/>
      <c r="FL753" s="98"/>
      <c r="FM753" s="98"/>
      <c r="FN753" s="98"/>
      <c r="FO753" s="98"/>
      <c r="FP753" s="98"/>
      <c r="FQ753" s="98"/>
      <c r="FR753" s="98"/>
      <c r="FS753" s="98"/>
      <c r="FT753" s="98"/>
      <c r="FU753" s="98"/>
      <c r="FV753" s="98"/>
      <c r="FW753" s="98"/>
      <c r="FX753" s="98"/>
      <c r="FY753" s="98"/>
      <c r="FZ753" s="98"/>
      <c r="GA753" s="98"/>
      <c r="GB753" s="98"/>
      <c r="GC753" s="98"/>
      <c r="GD753" s="98"/>
      <c r="GE753" s="98"/>
      <c r="GF753" s="98"/>
      <c r="GG753" s="98"/>
      <c r="GH753" s="98"/>
      <c r="GI753" s="98"/>
      <c r="GJ753" s="98"/>
      <c r="GK753" s="98"/>
      <c r="GL753" s="98"/>
      <c r="GM753" s="98"/>
      <c r="GN753" s="98"/>
      <c r="GO753" s="98"/>
      <c r="GP753" s="98"/>
      <c r="GQ753" s="98"/>
      <c r="GR753" s="98"/>
      <c r="GS753" s="98"/>
      <c r="GT753" s="98"/>
      <c r="GU753" s="98"/>
      <c r="GV753" s="98"/>
      <c r="GW753" s="98"/>
      <c r="GX753" s="98"/>
      <c r="GY753" s="98"/>
      <c r="GZ753" s="98"/>
      <c r="HA753" s="98"/>
      <c r="HB753" s="98"/>
      <c r="HC753" s="98"/>
      <c r="HD753" s="98"/>
      <c r="HE753" s="98"/>
      <c r="HF753" s="98"/>
      <c r="HG753" s="98"/>
      <c r="HH753" s="98"/>
      <c r="HI753" s="98"/>
      <c r="HJ753" s="98"/>
      <c r="HK753" s="98"/>
      <c r="HL753" s="98"/>
      <c r="HM753" s="98"/>
      <c r="HN753" s="98"/>
      <c r="HO753" s="98"/>
      <c r="HP753" s="98"/>
      <c r="HQ753" s="98"/>
      <c r="HR753" s="98"/>
      <c r="HS753" s="98"/>
      <c r="HT753" s="98"/>
      <c r="HU753" s="98"/>
      <c r="HV753" s="98"/>
      <c r="HW753" s="98"/>
      <c r="HX753" s="98"/>
      <c r="HY753" s="98"/>
      <c r="HZ753" s="98"/>
      <c r="IA753" s="98"/>
      <c r="IB753" s="98"/>
      <c r="IC753" s="98"/>
      <c r="ID753" s="98"/>
      <c r="IE753" s="98"/>
      <c r="IF753" s="98"/>
      <c r="IG753" s="98"/>
      <c r="IH753" s="98"/>
      <c r="II753" s="98"/>
      <c r="IJ753" s="98"/>
      <c r="IK753" s="98"/>
      <c r="IL753" s="98"/>
      <c r="IM753" s="98"/>
      <c r="IN753" s="98"/>
      <c r="IO753" s="98"/>
      <c r="IP753" s="98"/>
      <c r="IQ753" s="98"/>
      <c r="IR753" s="98"/>
      <c r="IS753" s="98"/>
      <c r="IT753" s="98"/>
      <c r="IU753" s="98"/>
      <c r="IV753" s="98"/>
    </row>
    <row r="754" spans="1:256" ht="15.75">
      <c r="A754" s="19"/>
      <c r="B754" s="59">
        <v>340</v>
      </c>
      <c r="C754" s="95"/>
      <c r="D754" s="96"/>
      <c r="E754" s="38"/>
      <c r="F754" s="38"/>
      <c r="G754" s="88"/>
      <c r="H754" s="89"/>
      <c r="I754" s="90"/>
      <c r="J754" s="89"/>
      <c r="K754" s="91"/>
      <c r="L754" s="38"/>
      <c r="M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  <c r="EN754" s="19"/>
      <c r="EO754" s="19"/>
      <c r="EP754" s="19"/>
      <c r="EQ754" s="19"/>
      <c r="ER754" s="19"/>
      <c r="ES754" s="19"/>
      <c r="ET754" s="19"/>
      <c r="EU754" s="19"/>
      <c r="EV754" s="19"/>
      <c r="EW754" s="19"/>
      <c r="EX754" s="19"/>
      <c r="EY754" s="19"/>
      <c r="EZ754" s="19"/>
      <c r="FA754" s="19"/>
      <c r="FB754" s="19"/>
      <c r="FC754" s="19"/>
      <c r="FD754" s="19"/>
      <c r="FE754" s="19"/>
      <c r="FF754" s="19"/>
      <c r="FG754" s="19"/>
      <c r="FH754" s="19"/>
      <c r="FI754" s="19"/>
      <c r="FJ754" s="19"/>
      <c r="FK754" s="19"/>
      <c r="FL754" s="19"/>
      <c r="FM754" s="19"/>
      <c r="FN754" s="19"/>
      <c r="FO754" s="19"/>
      <c r="FP754" s="19"/>
      <c r="FQ754" s="19"/>
      <c r="FR754" s="19"/>
      <c r="FS754" s="19"/>
      <c r="FT754" s="19"/>
      <c r="FU754" s="19"/>
      <c r="FV754" s="19"/>
      <c r="FW754" s="19"/>
      <c r="FX754" s="19"/>
      <c r="FY754" s="19"/>
      <c r="FZ754" s="19"/>
      <c r="GA754" s="19"/>
      <c r="GB754" s="19"/>
      <c r="GC754" s="19"/>
      <c r="GD754" s="19"/>
      <c r="GE754" s="19"/>
      <c r="GF754" s="19"/>
      <c r="GG754" s="19"/>
      <c r="GH754" s="19"/>
      <c r="GI754" s="19"/>
      <c r="GJ754" s="19"/>
      <c r="GK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19"/>
      <c r="IL754" s="19"/>
      <c r="IM754" s="19"/>
      <c r="IN754" s="19"/>
      <c r="IO754" s="19"/>
      <c r="IP754" s="19"/>
      <c r="IQ754" s="19"/>
      <c r="IR754" s="19"/>
      <c r="IS754" s="19"/>
      <c r="IT754" s="19"/>
      <c r="IU754" s="19"/>
      <c r="IV754" s="19"/>
    </row>
    <row r="755" spans="1:256" ht="15.75">
      <c r="A755" s="19"/>
      <c r="B755" s="18">
        <v>341</v>
      </c>
      <c r="C755" s="95"/>
      <c r="D755" s="96"/>
      <c r="E755" s="38"/>
      <c r="F755" s="38"/>
      <c r="G755" s="88"/>
      <c r="H755" s="89"/>
      <c r="I755" s="90"/>
      <c r="J755" s="89"/>
      <c r="K755" s="91"/>
      <c r="L755" s="38"/>
      <c r="M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  <c r="EN755" s="19"/>
      <c r="EO755" s="19"/>
      <c r="EP755" s="19"/>
      <c r="EQ755" s="19"/>
      <c r="ER755" s="19"/>
      <c r="ES755" s="19"/>
      <c r="ET755" s="19"/>
      <c r="EU755" s="19"/>
      <c r="EV755" s="19"/>
      <c r="EW755" s="19"/>
      <c r="EX755" s="19"/>
      <c r="EY755" s="19"/>
      <c r="EZ755" s="19"/>
      <c r="FA755" s="19"/>
      <c r="FB755" s="19"/>
      <c r="FC755" s="19"/>
      <c r="FD755" s="19"/>
      <c r="FE755" s="19"/>
      <c r="FF755" s="19"/>
      <c r="FG755" s="19"/>
      <c r="FH755" s="19"/>
      <c r="FI755" s="19"/>
      <c r="FJ755" s="19"/>
      <c r="FK755" s="19"/>
      <c r="FL755" s="19"/>
      <c r="FM755" s="19"/>
      <c r="FN755" s="19"/>
      <c r="FO755" s="19"/>
      <c r="FP755" s="19"/>
      <c r="FQ755" s="19"/>
      <c r="FR755" s="19"/>
      <c r="FS755" s="19"/>
      <c r="FT755" s="19"/>
      <c r="FU755" s="19"/>
      <c r="FV755" s="19"/>
      <c r="FW755" s="19"/>
      <c r="FX755" s="19"/>
      <c r="FY755" s="19"/>
      <c r="FZ755" s="19"/>
      <c r="GA755" s="19"/>
      <c r="GB755" s="19"/>
      <c r="GC755" s="19"/>
      <c r="GD755" s="19"/>
      <c r="GE755" s="19"/>
      <c r="GF755" s="19"/>
      <c r="GG755" s="19"/>
      <c r="GH755" s="19"/>
      <c r="GI755" s="19"/>
      <c r="GJ755" s="19"/>
      <c r="GK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19"/>
      <c r="IL755" s="19"/>
      <c r="IM755" s="19"/>
      <c r="IN755" s="19"/>
      <c r="IO755" s="19"/>
      <c r="IP755" s="19"/>
      <c r="IQ755" s="19"/>
      <c r="IR755" s="19"/>
      <c r="IS755" s="19"/>
      <c r="IT755" s="19"/>
      <c r="IU755" s="19"/>
      <c r="IV755" s="19"/>
    </row>
    <row r="756" spans="1:256" ht="15.75">
      <c r="A756" s="19"/>
      <c r="B756" s="59">
        <v>342</v>
      </c>
      <c r="C756" s="95"/>
      <c r="D756" s="96"/>
      <c r="E756" s="38"/>
      <c r="F756" s="38"/>
      <c r="G756" s="88"/>
      <c r="H756" s="89"/>
      <c r="I756" s="90"/>
      <c r="J756" s="89"/>
      <c r="K756" s="91"/>
      <c r="L756" s="38"/>
      <c r="M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  <c r="EN756" s="19"/>
      <c r="EO756" s="19"/>
      <c r="EP756" s="19"/>
      <c r="EQ756" s="19"/>
      <c r="ER756" s="19"/>
      <c r="ES756" s="19"/>
      <c r="ET756" s="19"/>
      <c r="EU756" s="19"/>
      <c r="EV756" s="19"/>
      <c r="EW756" s="19"/>
      <c r="EX756" s="19"/>
      <c r="EY756" s="19"/>
      <c r="EZ756" s="19"/>
      <c r="FA756" s="19"/>
      <c r="FB756" s="19"/>
      <c r="FC756" s="19"/>
      <c r="FD756" s="19"/>
      <c r="FE756" s="19"/>
      <c r="FF756" s="19"/>
      <c r="FG756" s="19"/>
      <c r="FH756" s="19"/>
      <c r="FI756" s="19"/>
      <c r="FJ756" s="19"/>
      <c r="FK756" s="19"/>
      <c r="FL756" s="19"/>
      <c r="FM756" s="19"/>
      <c r="FN756" s="19"/>
      <c r="FO756" s="19"/>
      <c r="FP756" s="19"/>
      <c r="FQ756" s="19"/>
      <c r="FR756" s="19"/>
      <c r="FS756" s="19"/>
      <c r="FT756" s="19"/>
      <c r="FU756" s="19"/>
      <c r="FV756" s="19"/>
      <c r="FW756" s="19"/>
      <c r="FX756" s="19"/>
      <c r="FY756" s="19"/>
      <c r="FZ756" s="19"/>
      <c r="GA756" s="19"/>
      <c r="GB756" s="19"/>
      <c r="GC756" s="19"/>
      <c r="GD756" s="19"/>
      <c r="GE756" s="19"/>
      <c r="GF756" s="19"/>
      <c r="GG756" s="19"/>
      <c r="GH756" s="19"/>
      <c r="GI756" s="19"/>
      <c r="GJ756" s="19"/>
      <c r="GK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19"/>
      <c r="IL756" s="19"/>
      <c r="IM756" s="19"/>
      <c r="IN756" s="19"/>
      <c r="IO756" s="19"/>
      <c r="IP756" s="19"/>
      <c r="IQ756" s="19"/>
      <c r="IR756" s="19"/>
      <c r="IS756" s="19"/>
      <c r="IT756" s="19"/>
      <c r="IU756" s="19"/>
      <c r="IV756" s="19"/>
    </row>
    <row r="757" spans="1:13" ht="12.75">
      <c r="A757" s="12"/>
      <c r="B757" s="18">
        <v>343</v>
      </c>
      <c r="C757" s="23"/>
      <c r="D757" s="26"/>
      <c r="E757" s="2"/>
      <c r="F757" s="2"/>
      <c r="G757" s="13"/>
      <c r="H757" s="7"/>
      <c r="I757" s="34"/>
      <c r="J757" s="32"/>
      <c r="K757" s="22"/>
      <c r="L757" s="33"/>
      <c r="M757" s="12"/>
    </row>
    <row r="758" spans="1:13" ht="12.75">
      <c r="A758" s="21">
        <v>6</v>
      </c>
      <c r="B758" s="423" t="s">
        <v>729</v>
      </c>
      <c r="C758" s="424"/>
      <c r="D758" s="425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38.25">
      <c r="A759" s="12"/>
      <c r="B759" s="21">
        <v>1</v>
      </c>
      <c r="C759" s="271" t="s">
        <v>499</v>
      </c>
      <c r="D759" s="273" t="s">
        <v>586</v>
      </c>
      <c r="E759" s="273" t="s">
        <v>587</v>
      </c>
      <c r="F759" s="273" t="s">
        <v>588</v>
      </c>
      <c r="G759" s="566" t="s">
        <v>589</v>
      </c>
      <c r="H759" s="275" t="s">
        <v>2612</v>
      </c>
      <c r="I759" s="274"/>
      <c r="J759" s="278"/>
      <c r="K759" s="280">
        <v>43571</v>
      </c>
      <c r="L759" s="278" t="s">
        <v>590</v>
      </c>
      <c r="M759" s="11"/>
    </row>
    <row r="760" spans="1:13" ht="38.25">
      <c r="A760" s="12"/>
      <c r="B760" s="21">
        <v>2</v>
      </c>
      <c r="C760" s="271" t="s">
        <v>591</v>
      </c>
      <c r="D760" s="273" t="s">
        <v>592</v>
      </c>
      <c r="E760" s="273" t="s">
        <v>587</v>
      </c>
      <c r="F760" s="273" t="s">
        <v>593</v>
      </c>
      <c r="G760" s="566" t="s">
        <v>594</v>
      </c>
      <c r="H760" s="275" t="s">
        <v>2612</v>
      </c>
      <c r="I760" s="274"/>
      <c r="J760" s="278"/>
      <c r="K760" s="280">
        <v>43571</v>
      </c>
      <c r="L760" s="278" t="s">
        <v>595</v>
      </c>
      <c r="M760" s="11"/>
    </row>
    <row r="761" spans="1:13" ht="38.25">
      <c r="A761" s="12"/>
      <c r="B761" s="21">
        <v>3</v>
      </c>
      <c r="C761" s="276" t="s">
        <v>602</v>
      </c>
      <c r="D761" s="278" t="s">
        <v>599</v>
      </c>
      <c r="E761" s="278" t="s">
        <v>603</v>
      </c>
      <c r="F761" s="278" t="s">
        <v>604</v>
      </c>
      <c r="G761" s="567" t="s">
        <v>605</v>
      </c>
      <c r="H761" s="279" t="s">
        <v>2612</v>
      </c>
      <c r="I761" s="269"/>
      <c r="J761" s="278"/>
      <c r="K761" s="280">
        <v>43438</v>
      </c>
      <c r="L761" s="278" t="s">
        <v>606</v>
      </c>
      <c r="M761" s="11"/>
    </row>
    <row r="762" spans="1:13" ht="38.25">
      <c r="A762" s="12"/>
      <c r="B762" s="21">
        <v>4</v>
      </c>
      <c r="C762" s="276" t="s">
        <v>607</v>
      </c>
      <c r="D762" s="278" t="s">
        <v>608</v>
      </c>
      <c r="E762" s="278" t="s">
        <v>609</v>
      </c>
      <c r="F762" s="278" t="s">
        <v>610</v>
      </c>
      <c r="G762" s="568" t="s">
        <v>6850</v>
      </c>
      <c r="H762" s="279" t="s">
        <v>2612</v>
      </c>
      <c r="I762" s="269"/>
      <c r="J762" s="278"/>
      <c r="K762" s="280">
        <v>43501</v>
      </c>
      <c r="L762" s="278" t="s">
        <v>611</v>
      </c>
      <c r="M762" s="11"/>
    </row>
    <row r="763" spans="1:13" ht="38.25">
      <c r="A763" s="12"/>
      <c r="B763" s="21">
        <v>5</v>
      </c>
      <c r="C763" s="276" t="s">
        <v>612</v>
      </c>
      <c r="D763" s="278" t="s">
        <v>613</v>
      </c>
      <c r="E763" s="278" t="s">
        <v>614</v>
      </c>
      <c r="F763" s="278" t="s">
        <v>615</v>
      </c>
      <c r="G763" s="568" t="s">
        <v>6851</v>
      </c>
      <c r="H763" s="279" t="s">
        <v>2612</v>
      </c>
      <c r="I763" s="269"/>
      <c r="J763" s="278"/>
      <c r="K763" s="280">
        <v>43528</v>
      </c>
      <c r="L763" s="278" t="s">
        <v>616</v>
      </c>
      <c r="M763" s="11"/>
    </row>
    <row r="764" spans="1:13" ht="38.25">
      <c r="A764" s="12"/>
      <c r="B764" s="21">
        <v>6</v>
      </c>
      <c r="C764" s="271" t="s">
        <v>617</v>
      </c>
      <c r="D764" s="273" t="s">
        <v>618</v>
      </c>
      <c r="E764" s="273" t="s">
        <v>619</v>
      </c>
      <c r="F764" s="273" t="s">
        <v>620</v>
      </c>
      <c r="G764" s="569" t="s">
        <v>621</v>
      </c>
      <c r="H764" s="275" t="s">
        <v>2612</v>
      </c>
      <c r="I764" s="274"/>
      <c r="J764" s="278"/>
      <c r="K764" s="280">
        <v>43528</v>
      </c>
      <c r="L764" s="278" t="s">
        <v>622</v>
      </c>
      <c r="M764" s="11"/>
    </row>
    <row r="765" spans="1:13" ht="38.25">
      <c r="A765" s="12"/>
      <c r="B765" s="21">
        <v>7</v>
      </c>
      <c r="C765" s="276" t="s">
        <v>623</v>
      </c>
      <c r="D765" s="278" t="s">
        <v>624</v>
      </c>
      <c r="E765" s="278" t="s">
        <v>625</v>
      </c>
      <c r="F765" s="278" t="s">
        <v>626</v>
      </c>
      <c r="G765" s="567" t="s">
        <v>3031</v>
      </c>
      <c r="H765" s="279" t="s">
        <v>2612</v>
      </c>
      <c r="I765" s="269"/>
      <c r="J765" s="278"/>
      <c r="K765" s="280">
        <v>43558</v>
      </c>
      <c r="L765" s="278" t="s">
        <v>627</v>
      </c>
      <c r="M765" s="11"/>
    </row>
    <row r="766" spans="1:13" ht="38.25">
      <c r="A766" s="12"/>
      <c r="B766" s="21">
        <v>8</v>
      </c>
      <c r="C766" s="276" t="s">
        <v>628</v>
      </c>
      <c r="D766" s="278" t="s">
        <v>629</v>
      </c>
      <c r="E766" s="278" t="s">
        <v>630</v>
      </c>
      <c r="F766" s="278" t="s">
        <v>631</v>
      </c>
      <c r="G766" s="567" t="s">
        <v>632</v>
      </c>
      <c r="H766" s="279" t="s">
        <v>2612</v>
      </c>
      <c r="I766" s="269"/>
      <c r="J766" s="278"/>
      <c r="K766" s="280">
        <v>43558</v>
      </c>
      <c r="L766" s="278" t="s">
        <v>633</v>
      </c>
      <c r="M766" s="11"/>
    </row>
    <row r="767" spans="1:13" ht="38.25">
      <c r="A767" s="12"/>
      <c r="B767" s="21">
        <v>9</v>
      </c>
      <c r="C767" s="276" t="s">
        <v>665</v>
      </c>
      <c r="D767" s="278" t="s">
        <v>666</v>
      </c>
      <c r="E767" s="278" t="s">
        <v>667</v>
      </c>
      <c r="F767" s="278" t="s">
        <v>668</v>
      </c>
      <c r="G767" s="568" t="s">
        <v>2264</v>
      </c>
      <c r="H767" s="279" t="s">
        <v>2612</v>
      </c>
      <c r="I767" s="269"/>
      <c r="J767" s="278"/>
      <c r="K767" s="280">
        <v>43522</v>
      </c>
      <c r="L767" s="278" t="s">
        <v>669</v>
      </c>
      <c r="M767" s="11"/>
    </row>
    <row r="768" spans="1:13" ht="38.25">
      <c r="A768" s="12"/>
      <c r="B768" s="21">
        <v>10</v>
      </c>
      <c r="C768" s="276" t="s">
        <v>670</v>
      </c>
      <c r="D768" s="278" t="s">
        <v>671</v>
      </c>
      <c r="E768" s="278" t="s">
        <v>672</v>
      </c>
      <c r="F768" s="278" t="s">
        <v>673</v>
      </c>
      <c r="G768" s="568" t="s">
        <v>500</v>
      </c>
      <c r="H768" s="279" t="s">
        <v>2612</v>
      </c>
      <c r="I768" s="269"/>
      <c r="J768" s="278"/>
      <c r="K768" s="280">
        <v>43417</v>
      </c>
      <c r="L768" s="278" t="s">
        <v>674</v>
      </c>
      <c r="M768" s="11"/>
    </row>
    <row r="769" spans="1:13" ht="51">
      <c r="A769" s="12"/>
      <c r="B769" s="21">
        <v>11</v>
      </c>
      <c r="C769" s="277" t="s">
        <v>708</v>
      </c>
      <c r="D769" s="278" t="s">
        <v>709</v>
      </c>
      <c r="E769" s="278" t="s">
        <v>710</v>
      </c>
      <c r="F769" s="278" t="s">
        <v>711</v>
      </c>
      <c r="G769" s="567" t="s">
        <v>712</v>
      </c>
      <c r="H769" s="279" t="s">
        <v>2612</v>
      </c>
      <c r="I769" s="269"/>
      <c r="J769" s="278"/>
      <c r="K769" s="280">
        <v>43530</v>
      </c>
      <c r="L769" s="278" t="s">
        <v>713</v>
      </c>
      <c r="M769" s="11"/>
    </row>
    <row r="770" spans="1:13" ht="51">
      <c r="A770" s="12"/>
      <c r="B770" s="21">
        <v>12</v>
      </c>
      <c r="C770" s="277" t="s">
        <v>714</v>
      </c>
      <c r="D770" s="278" t="s">
        <v>715</v>
      </c>
      <c r="E770" s="278" t="s">
        <v>716</v>
      </c>
      <c r="F770" s="278" t="s">
        <v>717</v>
      </c>
      <c r="G770" s="567" t="s">
        <v>718</v>
      </c>
      <c r="H770" s="279" t="s">
        <v>2612</v>
      </c>
      <c r="I770" s="269"/>
      <c r="J770" s="278"/>
      <c r="K770" s="280">
        <v>43528</v>
      </c>
      <c r="L770" s="278" t="s">
        <v>719</v>
      </c>
      <c r="M770" s="11"/>
    </row>
    <row r="771" spans="1:13" ht="38.25">
      <c r="A771" s="12"/>
      <c r="B771" s="21">
        <v>13</v>
      </c>
      <c r="C771" s="282" t="s">
        <v>2774</v>
      </c>
      <c r="D771" s="283" t="s">
        <v>2775</v>
      </c>
      <c r="E771" s="283" t="s">
        <v>2776</v>
      </c>
      <c r="F771" s="283" t="s">
        <v>2777</v>
      </c>
      <c r="G771" s="570" t="s">
        <v>2778</v>
      </c>
      <c r="H771" s="284" t="s">
        <v>2612</v>
      </c>
      <c r="I771" s="285"/>
      <c r="J771" s="283"/>
      <c r="K771" s="286">
        <v>43445</v>
      </c>
      <c r="L771" s="283" t="s">
        <v>2779</v>
      </c>
      <c r="M771" s="11"/>
    </row>
    <row r="772" spans="1:13" ht="38.25">
      <c r="A772" s="12"/>
      <c r="B772" s="21">
        <v>14</v>
      </c>
      <c r="C772" s="277" t="s">
        <v>2780</v>
      </c>
      <c r="D772" s="278" t="s">
        <v>2781</v>
      </c>
      <c r="E772" s="278" t="s">
        <v>2776</v>
      </c>
      <c r="F772" s="278" t="s">
        <v>2782</v>
      </c>
      <c r="G772" s="567" t="s">
        <v>2783</v>
      </c>
      <c r="H772" s="279" t="s">
        <v>2612</v>
      </c>
      <c r="I772" s="279"/>
      <c r="J772" s="279"/>
      <c r="K772" s="287">
        <v>43560</v>
      </c>
      <c r="L772" s="278" t="s">
        <v>2784</v>
      </c>
      <c r="M772" s="11"/>
    </row>
    <row r="773" spans="1:13" ht="63.75">
      <c r="A773" s="12"/>
      <c r="B773" s="21">
        <v>15</v>
      </c>
      <c r="C773" s="277" t="s">
        <v>2786</v>
      </c>
      <c r="D773" s="278" t="s">
        <v>2787</v>
      </c>
      <c r="E773" s="278" t="s">
        <v>2788</v>
      </c>
      <c r="F773" s="278" t="s">
        <v>2789</v>
      </c>
      <c r="G773" s="567" t="s">
        <v>2790</v>
      </c>
      <c r="H773" s="279" t="s">
        <v>2612</v>
      </c>
      <c r="I773" s="279"/>
      <c r="J773" s="279"/>
      <c r="K773" s="287">
        <v>43530</v>
      </c>
      <c r="L773" s="278" t="s">
        <v>2796</v>
      </c>
      <c r="M773" s="11"/>
    </row>
    <row r="774" spans="1:13" ht="63.75">
      <c r="A774" s="12"/>
      <c r="B774" s="21">
        <v>16</v>
      </c>
      <c r="C774" s="277" t="s">
        <v>2786</v>
      </c>
      <c r="D774" s="278" t="s">
        <v>2897</v>
      </c>
      <c r="E774" s="278" t="s">
        <v>2788</v>
      </c>
      <c r="F774" s="278" t="s">
        <v>2898</v>
      </c>
      <c r="G774" s="567" t="s">
        <v>2899</v>
      </c>
      <c r="H774" s="279" t="s">
        <v>2612</v>
      </c>
      <c r="I774" s="269"/>
      <c r="J774" s="278"/>
      <c r="K774" s="287">
        <v>43530</v>
      </c>
      <c r="L774" s="278" t="s">
        <v>2900</v>
      </c>
      <c r="M774" s="11"/>
    </row>
    <row r="775" spans="1:13" ht="38.25">
      <c r="A775" s="12"/>
      <c r="B775" s="21">
        <v>17</v>
      </c>
      <c r="C775" s="277" t="s">
        <v>3034</v>
      </c>
      <c r="D775" s="278" t="s">
        <v>3035</v>
      </c>
      <c r="E775" s="278" t="s">
        <v>3036</v>
      </c>
      <c r="F775" s="278" t="s">
        <v>3037</v>
      </c>
      <c r="G775" s="567" t="s">
        <v>500</v>
      </c>
      <c r="H775" s="279" t="s">
        <v>2612</v>
      </c>
      <c r="I775" s="279"/>
      <c r="J775" s="279"/>
      <c r="K775" s="287">
        <v>43565</v>
      </c>
      <c r="L775" s="278" t="s">
        <v>3659</v>
      </c>
      <c r="M775" s="11"/>
    </row>
    <row r="776" spans="1:13" ht="51">
      <c r="A776" s="12"/>
      <c r="B776" s="21">
        <v>18</v>
      </c>
      <c r="C776" s="277" t="s">
        <v>4090</v>
      </c>
      <c r="D776" s="278" t="s">
        <v>4091</v>
      </c>
      <c r="E776" s="278" t="s">
        <v>4092</v>
      </c>
      <c r="F776" s="278" t="s">
        <v>4093</v>
      </c>
      <c r="G776" s="567" t="s">
        <v>4094</v>
      </c>
      <c r="H776" s="279" t="s">
        <v>2612</v>
      </c>
      <c r="I776" s="279"/>
      <c r="J776" s="279"/>
      <c r="K776" s="287">
        <v>43516</v>
      </c>
      <c r="L776" s="278" t="s">
        <v>4095</v>
      </c>
      <c r="M776" s="11"/>
    </row>
    <row r="777" spans="1:13" ht="51">
      <c r="A777" s="12"/>
      <c r="B777" s="21">
        <v>19</v>
      </c>
      <c r="C777" s="277" t="s">
        <v>4222</v>
      </c>
      <c r="D777" s="278" t="s">
        <v>4223</v>
      </c>
      <c r="E777" s="278" t="s">
        <v>4224</v>
      </c>
      <c r="F777" s="278" t="s">
        <v>4225</v>
      </c>
      <c r="G777" s="567" t="s">
        <v>4226</v>
      </c>
      <c r="H777" s="279" t="s">
        <v>2612</v>
      </c>
      <c r="I777" s="279"/>
      <c r="J777" s="269"/>
      <c r="K777" s="288">
        <v>43445</v>
      </c>
      <c r="L777" s="278" t="s">
        <v>4227</v>
      </c>
      <c r="M777" s="11"/>
    </row>
    <row r="778" spans="1:13" ht="63.75">
      <c r="A778" s="12"/>
      <c r="B778" s="21">
        <v>20</v>
      </c>
      <c r="C778" s="277" t="s">
        <v>4228</v>
      </c>
      <c r="D778" s="278" t="s">
        <v>4229</v>
      </c>
      <c r="E778" s="278" t="s">
        <v>4230</v>
      </c>
      <c r="F778" s="278" t="s">
        <v>4231</v>
      </c>
      <c r="G778" s="567" t="s">
        <v>4232</v>
      </c>
      <c r="H778" s="279" t="s">
        <v>2612</v>
      </c>
      <c r="I778" s="279"/>
      <c r="J778" s="269"/>
      <c r="K778" s="288">
        <v>43439</v>
      </c>
      <c r="L778" s="278" t="s">
        <v>4233</v>
      </c>
      <c r="M778" s="11"/>
    </row>
    <row r="779" spans="1:13" ht="38.25">
      <c r="A779" s="12"/>
      <c r="B779" s="21">
        <v>21</v>
      </c>
      <c r="C779" s="277" t="s">
        <v>2780</v>
      </c>
      <c r="D779" s="278" t="s">
        <v>2781</v>
      </c>
      <c r="E779" s="278" t="s">
        <v>4343</v>
      </c>
      <c r="F779" s="278" t="s">
        <v>4344</v>
      </c>
      <c r="G779" s="567" t="s">
        <v>4345</v>
      </c>
      <c r="H779" s="279" t="s">
        <v>2612</v>
      </c>
      <c r="I779" s="279"/>
      <c r="J779" s="269"/>
      <c r="K779" s="288">
        <v>43560</v>
      </c>
      <c r="L779" s="289" t="s">
        <v>4951</v>
      </c>
      <c r="M779" s="11"/>
    </row>
    <row r="780" spans="1:13" ht="38.25">
      <c r="A780" s="12"/>
      <c r="B780" s="21">
        <v>22</v>
      </c>
      <c r="C780" s="282" t="s">
        <v>5463</v>
      </c>
      <c r="D780" s="283" t="s">
        <v>5377</v>
      </c>
      <c r="E780" s="283" t="s">
        <v>5464</v>
      </c>
      <c r="F780" s="283" t="s">
        <v>5378</v>
      </c>
      <c r="G780" s="570" t="s">
        <v>4591</v>
      </c>
      <c r="H780" s="284" t="s">
        <v>2612</v>
      </c>
      <c r="I780" s="284"/>
      <c r="J780" s="290"/>
      <c r="K780" s="291">
        <v>43488</v>
      </c>
      <c r="L780" s="283" t="s">
        <v>5379</v>
      </c>
      <c r="M780" s="11"/>
    </row>
    <row r="781" spans="1:13" ht="51">
      <c r="A781" s="12"/>
      <c r="B781" s="21">
        <v>23</v>
      </c>
      <c r="C781" s="277" t="s">
        <v>5465</v>
      </c>
      <c r="D781" s="278" t="s">
        <v>5466</v>
      </c>
      <c r="E781" s="278" t="s">
        <v>5467</v>
      </c>
      <c r="F781" s="278" t="s">
        <v>5468</v>
      </c>
      <c r="G781" s="567" t="s">
        <v>5469</v>
      </c>
      <c r="H781" s="279"/>
      <c r="I781" s="279"/>
      <c r="J781" s="279" t="s">
        <v>2612</v>
      </c>
      <c r="K781" s="288" t="s">
        <v>5470</v>
      </c>
      <c r="L781" s="278" t="s">
        <v>5471</v>
      </c>
      <c r="M781" s="11"/>
    </row>
    <row r="782" spans="1:13" ht="51">
      <c r="A782" s="12"/>
      <c r="B782" s="21">
        <v>24</v>
      </c>
      <c r="C782" s="277" t="s">
        <v>5683</v>
      </c>
      <c r="D782" s="278" t="s">
        <v>5684</v>
      </c>
      <c r="E782" s="278" t="s">
        <v>5685</v>
      </c>
      <c r="F782" s="278" t="s">
        <v>5686</v>
      </c>
      <c r="G782" s="567" t="s">
        <v>5687</v>
      </c>
      <c r="H782" s="279" t="s">
        <v>2612</v>
      </c>
      <c r="I782" s="279"/>
      <c r="J782" s="292"/>
      <c r="K782" s="288">
        <v>43493</v>
      </c>
      <c r="L782" s="278" t="s">
        <v>5688</v>
      </c>
      <c r="M782" s="11"/>
    </row>
    <row r="783" spans="1:13" ht="51">
      <c r="A783" s="12"/>
      <c r="B783" s="21">
        <v>25</v>
      </c>
      <c r="C783" s="277" t="s">
        <v>5689</v>
      </c>
      <c r="D783" s="278" t="s">
        <v>5690</v>
      </c>
      <c r="E783" s="278" t="s">
        <v>5691</v>
      </c>
      <c r="F783" s="278" t="s">
        <v>5692</v>
      </c>
      <c r="G783" s="567" t="s">
        <v>5693</v>
      </c>
      <c r="H783" s="279" t="s">
        <v>2612</v>
      </c>
      <c r="I783" s="279"/>
      <c r="J783" s="292"/>
      <c r="K783" s="288">
        <v>43495</v>
      </c>
      <c r="L783" s="278" t="s">
        <v>5694</v>
      </c>
      <c r="M783" s="11"/>
    </row>
    <row r="784" spans="1:13" ht="38.25">
      <c r="A784" s="12"/>
      <c r="B784" s="21">
        <v>26</v>
      </c>
      <c r="C784" s="277" t="s">
        <v>5695</v>
      </c>
      <c r="D784" s="278" t="s">
        <v>5696</v>
      </c>
      <c r="E784" s="278" t="s">
        <v>5697</v>
      </c>
      <c r="F784" s="278" t="s">
        <v>5698</v>
      </c>
      <c r="G784" s="567" t="s">
        <v>5699</v>
      </c>
      <c r="H784" s="279" t="s">
        <v>2612</v>
      </c>
      <c r="I784" s="279"/>
      <c r="J784" s="292"/>
      <c r="K784" s="288">
        <v>43552</v>
      </c>
      <c r="L784" s="278" t="s">
        <v>5700</v>
      </c>
      <c r="M784" s="11"/>
    </row>
    <row r="785" spans="1:13" ht="51">
      <c r="A785" s="12"/>
      <c r="B785" s="21">
        <v>27</v>
      </c>
      <c r="C785" s="272" t="s">
        <v>2774</v>
      </c>
      <c r="D785" s="278" t="s">
        <v>5803</v>
      </c>
      <c r="E785" s="273" t="s">
        <v>5804</v>
      </c>
      <c r="F785" s="273" t="s">
        <v>2893</v>
      </c>
      <c r="G785" s="569" t="s">
        <v>5805</v>
      </c>
      <c r="H785" s="275" t="s">
        <v>2612</v>
      </c>
      <c r="I785" s="275"/>
      <c r="J785" s="571"/>
      <c r="K785" s="287">
        <v>43445</v>
      </c>
      <c r="L785" s="278" t="s">
        <v>5806</v>
      </c>
      <c r="M785" s="11"/>
    </row>
    <row r="786" spans="1:13" ht="63.75">
      <c r="A786" s="12"/>
      <c r="B786" s="21">
        <v>28</v>
      </c>
      <c r="C786" s="272" t="s">
        <v>5807</v>
      </c>
      <c r="D786" s="278" t="s">
        <v>5808</v>
      </c>
      <c r="E786" s="273" t="s">
        <v>5809</v>
      </c>
      <c r="F786" s="273" t="s">
        <v>5810</v>
      </c>
      <c r="G786" s="569" t="s">
        <v>5811</v>
      </c>
      <c r="H786" s="275" t="s">
        <v>2612</v>
      </c>
      <c r="I786" s="275"/>
      <c r="J786" s="571"/>
      <c r="K786" s="287">
        <v>43587</v>
      </c>
      <c r="L786" s="278" t="s">
        <v>5812</v>
      </c>
      <c r="M786" s="11"/>
    </row>
    <row r="787" spans="1:13" ht="51">
      <c r="A787" s="12"/>
      <c r="B787" s="21">
        <v>29</v>
      </c>
      <c r="C787" s="293" t="s">
        <v>5683</v>
      </c>
      <c r="D787" s="283" t="s">
        <v>7547</v>
      </c>
      <c r="E787" s="294" t="s">
        <v>7548</v>
      </c>
      <c r="F787" s="294" t="s">
        <v>7549</v>
      </c>
      <c r="G787" s="572" t="s">
        <v>2894</v>
      </c>
      <c r="H787" s="295" t="s">
        <v>2612</v>
      </c>
      <c r="I787" s="295"/>
      <c r="J787" s="573"/>
      <c r="K787" s="286">
        <v>43818</v>
      </c>
      <c r="L787" s="283" t="s">
        <v>7550</v>
      </c>
      <c r="M787" s="11"/>
    </row>
    <row r="788" spans="1:13" ht="63.75">
      <c r="A788" s="12"/>
      <c r="B788" s="21">
        <v>30</v>
      </c>
      <c r="C788" s="272" t="s">
        <v>8294</v>
      </c>
      <c r="D788" s="278" t="s">
        <v>8295</v>
      </c>
      <c r="E788" s="273" t="s">
        <v>8296</v>
      </c>
      <c r="F788" s="273" t="s">
        <v>8297</v>
      </c>
      <c r="G788" s="569" t="s">
        <v>8298</v>
      </c>
      <c r="H788" s="275" t="s">
        <v>2612</v>
      </c>
      <c r="I788" s="275"/>
      <c r="J788" s="571"/>
      <c r="K788" s="287">
        <v>43915</v>
      </c>
      <c r="L788" s="278" t="s">
        <v>8299</v>
      </c>
      <c r="M788" s="11"/>
    </row>
    <row r="789" spans="1:13" ht="63.75">
      <c r="A789" s="12"/>
      <c r="B789" s="21">
        <v>31</v>
      </c>
      <c r="C789" s="272" t="s">
        <v>8294</v>
      </c>
      <c r="D789" s="278" t="s">
        <v>8295</v>
      </c>
      <c r="E789" s="273" t="s">
        <v>8296</v>
      </c>
      <c r="F789" s="273" t="s">
        <v>8300</v>
      </c>
      <c r="G789" s="569" t="s">
        <v>8301</v>
      </c>
      <c r="H789" s="275" t="s">
        <v>2612</v>
      </c>
      <c r="I789" s="275"/>
      <c r="J789" s="571"/>
      <c r="K789" s="287">
        <v>43915</v>
      </c>
      <c r="L789" s="278" t="s">
        <v>8302</v>
      </c>
      <c r="M789" s="11"/>
    </row>
    <row r="790" spans="1:13" ht="51">
      <c r="A790" s="12"/>
      <c r="B790" s="21">
        <v>32</v>
      </c>
      <c r="C790" s="271" t="s">
        <v>8303</v>
      </c>
      <c r="D790" s="274" t="s">
        <v>8304</v>
      </c>
      <c r="E790" s="273" t="s">
        <v>8305</v>
      </c>
      <c r="F790" s="273" t="s">
        <v>8306</v>
      </c>
      <c r="G790" s="569" t="s">
        <v>8307</v>
      </c>
      <c r="H790" s="275" t="s">
        <v>2612</v>
      </c>
      <c r="I790" s="274"/>
      <c r="J790" s="269"/>
      <c r="K790" s="287">
        <v>43945</v>
      </c>
      <c r="L790" s="278" t="s">
        <v>8308</v>
      </c>
      <c r="M790" s="11"/>
    </row>
    <row r="791" spans="1:13" ht="38.25">
      <c r="A791" s="12"/>
      <c r="B791" s="21">
        <v>33</v>
      </c>
      <c r="C791" s="271" t="s">
        <v>6776</v>
      </c>
      <c r="D791" s="281" t="s">
        <v>586</v>
      </c>
      <c r="E791" s="273" t="s">
        <v>9319</v>
      </c>
      <c r="F791" s="273" t="s">
        <v>9320</v>
      </c>
      <c r="G791" s="569" t="s">
        <v>9321</v>
      </c>
      <c r="H791" s="275" t="s">
        <v>2612</v>
      </c>
      <c r="I791" s="274"/>
      <c r="J791" s="269"/>
      <c r="K791" s="287">
        <v>44021</v>
      </c>
      <c r="L791" s="278" t="s">
        <v>9322</v>
      </c>
      <c r="M791" s="11"/>
    </row>
    <row r="792" spans="1:13" ht="25.5">
      <c r="A792" s="12"/>
      <c r="B792" s="21">
        <v>34</v>
      </c>
      <c r="C792" s="274" t="s">
        <v>507</v>
      </c>
      <c r="D792" s="281" t="s">
        <v>508</v>
      </c>
      <c r="E792" s="273" t="s">
        <v>509</v>
      </c>
      <c r="F792" s="273" t="s">
        <v>510</v>
      </c>
      <c r="G792" s="569" t="s">
        <v>511</v>
      </c>
      <c r="H792" s="296" t="s">
        <v>2612</v>
      </c>
      <c r="I792" s="297"/>
      <c r="J792" s="574"/>
      <c r="K792" s="288">
        <v>43528</v>
      </c>
      <c r="L792" s="278" t="s">
        <v>512</v>
      </c>
      <c r="M792" s="11"/>
    </row>
    <row r="793" spans="1:13" ht="25.5">
      <c r="A793" s="12"/>
      <c r="B793" s="21">
        <v>35</v>
      </c>
      <c r="C793" s="274" t="s">
        <v>513</v>
      </c>
      <c r="D793" s="274" t="s">
        <v>514</v>
      </c>
      <c r="E793" s="273" t="s">
        <v>515</v>
      </c>
      <c r="F793" s="273" t="s">
        <v>516</v>
      </c>
      <c r="G793" s="566" t="s">
        <v>517</v>
      </c>
      <c r="H793" s="296" t="s">
        <v>2612</v>
      </c>
      <c r="I793" s="297"/>
      <c r="J793" s="574"/>
      <c r="K793" s="288">
        <v>43531</v>
      </c>
      <c r="L793" s="278" t="s">
        <v>518</v>
      </c>
      <c r="M793" s="11"/>
    </row>
    <row r="794" spans="1:13" ht="25.5">
      <c r="A794" s="12"/>
      <c r="B794" s="21">
        <v>36</v>
      </c>
      <c r="C794" s="274" t="s">
        <v>519</v>
      </c>
      <c r="D794" s="274" t="s">
        <v>514</v>
      </c>
      <c r="E794" s="273" t="s">
        <v>520</v>
      </c>
      <c r="F794" s="273" t="s">
        <v>521</v>
      </c>
      <c r="G794" s="569" t="s">
        <v>522</v>
      </c>
      <c r="H794" s="296" t="s">
        <v>2612</v>
      </c>
      <c r="I794" s="297"/>
      <c r="J794" s="574"/>
      <c r="K794" s="288">
        <v>43531</v>
      </c>
      <c r="L794" s="278" t="s">
        <v>523</v>
      </c>
      <c r="M794" s="11"/>
    </row>
    <row r="795" spans="1:13" ht="25.5">
      <c r="A795" s="12"/>
      <c r="B795" s="21">
        <v>37</v>
      </c>
      <c r="C795" s="274" t="s">
        <v>524</v>
      </c>
      <c r="D795" s="274" t="s">
        <v>514</v>
      </c>
      <c r="E795" s="273" t="s">
        <v>525</v>
      </c>
      <c r="F795" s="273" t="s">
        <v>526</v>
      </c>
      <c r="G795" s="566" t="s">
        <v>179</v>
      </c>
      <c r="H795" s="296" t="s">
        <v>2612</v>
      </c>
      <c r="I795" s="298"/>
      <c r="J795" s="575"/>
      <c r="K795" s="288">
        <v>43531</v>
      </c>
      <c r="L795" s="278" t="s">
        <v>527</v>
      </c>
      <c r="M795" s="11"/>
    </row>
    <row r="796" spans="1:13" ht="25.5">
      <c r="A796" s="12"/>
      <c r="B796" s="21">
        <v>38</v>
      </c>
      <c r="C796" s="274" t="s">
        <v>528</v>
      </c>
      <c r="D796" s="274" t="s">
        <v>529</v>
      </c>
      <c r="E796" s="273" t="s">
        <v>530</v>
      </c>
      <c r="F796" s="273" t="s">
        <v>531</v>
      </c>
      <c r="G796" s="566" t="s">
        <v>179</v>
      </c>
      <c r="H796" s="296" t="s">
        <v>2612</v>
      </c>
      <c r="I796" s="299"/>
      <c r="J796" s="576"/>
      <c r="K796" s="288">
        <v>43531</v>
      </c>
      <c r="L796" s="278" t="s">
        <v>532</v>
      </c>
      <c r="M796" s="11"/>
    </row>
    <row r="797" spans="1:13" ht="25.5">
      <c r="A797" s="12"/>
      <c r="B797" s="21">
        <v>39</v>
      </c>
      <c r="C797" s="274" t="s">
        <v>534</v>
      </c>
      <c r="D797" s="274" t="s">
        <v>533</v>
      </c>
      <c r="E797" s="273" t="s">
        <v>535</v>
      </c>
      <c r="F797" s="273" t="s">
        <v>536</v>
      </c>
      <c r="G797" s="566" t="s">
        <v>500</v>
      </c>
      <c r="H797" s="296" t="s">
        <v>2612</v>
      </c>
      <c r="I797" s="300"/>
      <c r="J797" s="300"/>
      <c r="K797" s="288">
        <v>43531</v>
      </c>
      <c r="L797" s="278" t="s">
        <v>537</v>
      </c>
      <c r="M797" s="11"/>
    </row>
    <row r="798" spans="1:13" ht="25.5">
      <c r="A798" s="12"/>
      <c r="B798" s="21">
        <v>40</v>
      </c>
      <c r="C798" s="274" t="s">
        <v>538</v>
      </c>
      <c r="D798" s="274" t="s">
        <v>539</v>
      </c>
      <c r="E798" s="273" t="s">
        <v>540</v>
      </c>
      <c r="F798" s="273" t="s">
        <v>541</v>
      </c>
      <c r="G798" s="566" t="s">
        <v>500</v>
      </c>
      <c r="H798" s="296" t="s">
        <v>2612</v>
      </c>
      <c r="I798" s="300"/>
      <c r="J798" s="300"/>
      <c r="K798" s="288">
        <v>43531</v>
      </c>
      <c r="L798" s="278" t="s">
        <v>542</v>
      </c>
      <c r="M798" s="11"/>
    </row>
    <row r="799" spans="1:13" ht="25.5">
      <c r="A799" s="12"/>
      <c r="B799" s="21">
        <v>41</v>
      </c>
      <c r="C799" s="281" t="s">
        <v>544</v>
      </c>
      <c r="D799" s="281" t="s">
        <v>545</v>
      </c>
      <c r="E799" s="273" t="s">
        <v>546</v>
      </c>
      <c r="F799" s="273" t="s">
        <v>547</v>
      </c>
      <c r="G799" s="569" t="s">
        <v>548</v>
      </c>
      <c r="H799" s="296" t="s">
        <v>2612</v>
      </c>
      <c r="I799" s="300"/>
      <c r="J799" s="300"/>
      <c r="K799" s="288">
        <v>43536</v>
      </c>
      <c r="L799" s="278" t="s">
        <v>549</v>
      </c>
      <c r="M799" s="11"/>
    </row>
    <row r="800" spans="1:13" ht="25.5">
      <c r="A800" s="12"/>
      <c r="B800" s="21">
        <v>42</v>
      </c>
      <c r="C800" s="281" t="s">
        <v>550</v>
      </c>
      <c r="D800" s="281" t="s">
        <v>543</v>
      </c>
      <c r="E800" s="273" t="s">
        <v>546</v>
      </c>
      <c r="F800" s="273" t="s">
        <v>551</v>
      </c>
      <c r="G800" s="569" t="s">
        <v>552</v>
      </c>
      <c r="H800" s="296" t="s">
        <v>2612</v>
      </c>
      <c r="I800" s="300"/>
      <c r="J800" s="300"/>
      <c r="K800" s="288">
        <v>43536</v>
      </c>
      <c r="L800" s="278" t="s">
        <v>553</v>
      </c>
      <c r="M800" s="11"/>
    </row>
    <row r="801" spans="1:13" ht="51">
      <c r="A801" s="12"/>
      <c r="B801" s="21">
        <v>43</v>
      </c>
      <c r="C801" s="281" t="s">
        <v>554</v>
      </c>
      <c r="D801" s="281" t="s">
        <v>555</v>
      </c>
      <c r="E801" s="273" t="s">
        <v>556</v>
      </c>
      <c r="F801" s="273" t="s">
        <v>557</v>
      </c>
      <c r="G801" s="569" t="s">
        <v>2886</v>
      </c>
      <c r="H801" s="296" t="s">
        <v>2612</v>
      </c>
      <c r="I801" s="300"/>
      <c r="J801" s="300"/>
      <c r="K801" s="288">
        <v>43543</v>
      </c>
      <c r="L801" s="278" t="s">
        <v>2887</v>
      </c>
      <c r="M801" s="11"/>
    </row>
    <row r="802" spans="1:13" ht="25.5">
      <c r="A802" s="12"/>
      <c r="B802" s="21">
        <v>44</v>
      </c>
      <c r="C802" s="281" t="s">
        <v>576</v>
      </c>
      <c r="D802" s="281" t="s">
        <v>577</v>
      </c>
      <c r="E802" s="273" t="s">
        <v>578</v>
      </c>
      <c r="F802" s="273" t="s">
        <v>579</v>
      </c>
      <c r="G802" s="569" t="s">
        <v>500</v>
      </c>
      <c r="H802" s="296" t="s">
        <v>2612</v>
      </c>
      <c r="I802" s="300"/>
      <c r="J802" s="300"/>
      <c r="K802" s="288">
        <v>43546</v>
      </c>
      <c r="L802" s="278" t="s">
        <v>580</v>
      </c>
      <c r="M802" s="11"/>
    </row>
    <row r="803" spans="1:13" ht="25.5">
      <c r="A803" s="12"/>
      <c r="B803" s="21">
        <v>45</v>
      </c>
      <c r="C803" s="301" t="s">
        <v>2259</v>
      </c>
      <c r="D803" s="301" t="s">
        <v>2260</v>
      </c>
      <c r="E803" s="303" t="s">
        <v>2261</v>
      </c>
      <c r="F803" s="303" t="s">
        <v>2262</v>
      </c>
      <c r="G803" s="577" t="s">
        <v>2263</v>
      </c>
      <c r="H803" s="296" t="s">
        <v>2612</v>
      </c>
      <c r="I803" s="304"/>
      <c r="J803" s="578"/>
      <c r="K803" s="288">
        <v>43549</v>
      </c>
      <c r="L803" s="278" t="s">
        <v>2272</v>
      </c>
      <c r="M803" s="11"/>
    </row>
    <row r="804" spans="1:13" ht="38.25">
      <c r="A804" s="12"/>
      <c r="B804" s="21">
        <v>46</v>
      </c>
      <c r="C804" s="271" t="s">
        <v>675</v>
      </c>
      <c r="D804" s="272" t="s">
        <v>676</v>
      </c>
      <c r="E804" s="273" t="s">
        <v>677</v>
      </c>
      <c r="F804" s="273" t="s">
        <v>678</v>
      </c>
      <c r="G804" s="569" t="s">
        <v>679</v>
      </c>
      <c r="H804" s="275" t="s">
        <v>2612</v>
      </c>
      <c r="I804" s="274"/>
      <c r="J804" s="278"/>
      <c r="K804" s="288">
        <v>43551</v>
      </c>
      <c r="L804" s="278" t="s">
        <v>680</v>
      </c>
      <c r="M804" s="11"/>
    </row>
    <row r="805" spans="1:13" ht="51">
      <c r="A805" s="12"/>
      <c r="B805" s="21">
        <v>47</v>
      </c>
      <c r="C805" s="272" t="s">
        <v>697</v>
      </c>
      <c r="D805" s="272" t="s">
        <v>698</v>
      </c>
      <c r="E805" s="273" t="s">
        <v>699</v>
      </c>
      <c r="F805" s="273" t="s">
        <v>700</v>
      </c>
      <c r="G805" s="569" t="s">
        <v>701</v>
      </c>
      <c r="H805" s="275" t="s">
        <v>2612</v>
      </c>
      <c r="I805" s="274"/>
      <c r="J805" s="278"/>
      <c r="K805" s="288">
        <v>43551</v>
      </c>
      <c r="L805" s="278" t="s">
        <v>702</v>
      </c>
      <c r="M805" s="11"/>
    </row>
    <row r="806" spans="1:13" ht="51">
      <c r="A806" s="12"/>
      <c r="B806" s="21">
        <v>48</v>
      </c>
      <c r="C806" s="272" t="s">
        <v>703</v>
      </c>
      <c r="D806" s="272" t="s">
        <v>704</v>
      </c>
      <c r="E806" s="273" t="s">
        <v>705</v>
      </c>
      <c r="F806" s="273" t="s">
        <v>706</v>
      </c>
      <c r="G806" s="579" t="s">
        <v>2756</v>
      </c>
      <c r="H806" s="275" t="s">
        <v>2612</v>
      </c>
      <c r="I806" s="274"/>
      <c r="J806" s="278"/>
      <c r="K806" s="288">
        <v>43551</v>
      </c>
      <c r="L806" s="278" t="s">
        <v>707</v>
      </c>
      <c r="M806" s="11"/>
    </row>
    <row r="807" spans="1:13" ht="38.25">
      <c r="A807" s="12"/>
      <c r="B807" s="21">
        <v>49</v>
      </c>
      <c r="C807" s="272" t="s">
        <v>724</v>
      </c>
      <c r="D807" s="272" t="s">
        <v>725</v>
      </c>
      <c r="E807" s="273" t="s">
        <v>726</v>
      </c>
      <c r="F807" s="273" t="s">
        <v>727</v>
      </c>
      <c r="G807" s="569" t="s">
        <v>2271</v>
      </c>
      <c r="H807" s="275" t="s">
        <v>2612</v>
      </c>
      <c r="I807" s="274"/>
      <c r="J807" s="278"/>
      <c r="K807" s="288">
        <v>43551</v>
      </c>
      <c r="L807" s="278" t="s">
        <v>728</v>
      </c>
      <c r="M807" s="11"/>
    </row>
    <row r="808" spans="1:13" ht="51">
      <c r="A808" s="12"/>
      <c r="B808" s="21">
        <v>50</v>
      </c>
      <c r="C808" s="270" t="s">
        <v>2759</v>
      </c>
      <c r="D808" s="270" t="s">
        <v>2760</v>
      </c>
      <c r="E808" s="278" t="s">
        <v>2761</v>
      </c>
      <c r="F808" s="278" t="s">
        <v>2762</v>
      </c>
      <c r="G808" s="567" t="s">
        <v>2763</v>
      </c>
      <c r="H808" s="580" t="s">
        <v>2612</v>
      </c>
      <c r="I808" s="578"/>
      <c r="J808" s="578"/>
      <c r="K808" s="288">
        <v>43537</v>
      </c>
      <c r="L808" s="278" t="s">
        <v>2764</v>
      </c>
      <c r="M808" s="12"/>
    </row>
    <row r="809" spans="1:13" ht="51">
      <c r="A809" s="12"/>
      <c r="B809" s="21">
        <v>51</v>
      </c>
      <c r="C809" s="270" t="s">
        <v>2765</v>
      </c>
      <c r="D809" s="270" t="s">
        <v>2766</v>
      </c>
      <c r="E809" s="278" t="s">
        <v>2767</v>
      </c>
      <c r="F809" s="278" t="s">
        <v>2768</v>
      </c>
      <c r="G809" s="567" t="s">
        <v>2769</v>
      </c>
      <c r="H809" s="580" t="s">
        <v>2612</v>
      </c>
      <c r="I809" s="578"/>
      <c r="J809" s="578"/>
      <c r="K809" s="288">
        <v>43537</v>
      </c>
      <c r="L809" s="278" t="s">
        <v>2770</v>
      </c>
      <c r="M809" s="12"/>
    </row>
    <row r="810" spans="1:13" ht="51">
      <c r="A810" s="12"/>
      <c r="B810" s="21">
        <v>52</v>
      </c>
      <c r="C810" s="270" t="s">
        <v>2896</v>
      </c>
      <c r="D810" s="270" t="s">
        <v>5813</v>
      </c>
      <c r="E810" s="278" t="s">
        <v>5814</v>
      </c>
      <c r="F810" s="278" t="s">
        <v>5815</v>
      </c>
      <c r="G810" s="567" t="s">
        <v>5816</v>
      </c>
      <c r="H810" s="580" t="s">
        <v>2612</v>
      </c>
      <c r="I810" s="578"/>
      <c r="J810" s="578"/>
      <c r="K810" s="288">
        <v>43530</v>
      </c>
      <c r="L810" s="278" t="s">
        <v>5817</v>
      </c>
      <c r="M810" s="12"/>
    </row>
    <row r="811" spans="1:13" ht="51">
      <c r="A811" s="12"/>
      <c r="B811" s="21">
        <v>53</v>
      </c>
      <c r="C811" s="270" t="s">
        <v>2759</v>
      </c>
      <c r="D811" s="270" t="s">
        <v>2760</v>
      </c>
      <c r="E811" s="278" t="s">
        <v>4085</v>
      </c>
      <c r="F811" s="278" t="s">
        <v>4086</v>
      </c>
      <c r="G811" s="567" t="s">
        <v>4087</v>
      </c>
      <c r="H811" s="580" t="s">
        <v>2612</v>
      </c>
      <c r="I811" s="578"/>
      <c r="J811" s="578"/>
      <c r="K811" s="288">
        <v>43537</v>
      </c>
      <c r="L811" s="278" t="s">
        <v>4088</v>
      </c>
      <c r="M811" s="12"/>
    </row>
    <row r="812" spans="1:13" ht="38.25">
      <c r="A812" s="12"/>
      <c r="B812" s="21">
        <v>54</v>
      </c>
      <c r="C812" s="271" t="s">
        <v>686</v>
      </c>
      <c r="D812" s="273" t="s">
        <v>687</v>
      </c>
      <c r="E812" s="273" t="s">
        <v>688</v>
      </c>
      <c r="F812" s="273" t="s">
        <v>689</v>
      </c>
      <c r="G812" s="566" t="s">
        <v>2772</v>
      </c>
      <c r="H812" s="275" t="s">
        <v>2612</v>
      </c>
      <c r="I812" s="274"/>
      <c r="J812" s="278"/>
      <c r="K812" s="288">
        <v>43550</v>
      </c>
      <c r="L812" s="278" t="s">
        <v>5040</v>
      </c>
      <c r="M812" s="12"/>
    </row>
    <row r="813" spans="1:13" ht="51">
      <c r="A813" s="12"/>
      <c r="B813" s="21">
        <v>55</v>
      </c>
      <c r="C813" s="271" t="s">
        <v>690</v>
      </c>
      <c r="D813" s="273" t="s">
        <v>691</v>
      </c>
      <c r="E813" s="273" t="s">
        <v>692</v>
      </c>
      <c r="F813" s="273" t="s">
        <v>693</v>
      </c>
      <c r="G813" s="569" t="s">
        <v>2773</v>
      </c>
      <c r="H813" s="275" t="s">
        <v>2612</v>
      </c>
      <c r="I813" s="274"/>
      <c r="J813" s="278"/>
      <c r="K813" s="288">
        <v>43550</v>
      </c>
      <c r="L813" s="278" t="s">
        <v>5041</v>
      </c>
      <c r="M813" s="12"/>
    </row>
    <row r="814" spans="1:13" ht="51">
      <c r="A814" s="12"/>
      <c r="B814" s="21">
        <v>56</v>
      </c>
      <c r="C814" s="271" t="s">
        <v>690</v>
      </c>
      <c r="D814" s="273" t="s">
        <v>691</v>
      </c>
      <c r="E814" s="273" t="s">
        <v>694</v>
      </c>
      <c r="F814" s="273" t="s">
        <v>695</v>
      </c>
      <c r="G814" s="566" t="s">
        <v>2758</v>
      </c>
      <c r="H814" s="275" t="s">
        <v>2612</v>
      </c>
      <c r="I814" s="274"/>
      <c r="J814" s="278"/>
      <c r="K814" s="288">
        <v>43550</v>
      </c>
      <c r="L814" s="278" t="s">
        <v>5042</v>
      </c>
      <c r="M814" s="12"/>
    </row>
    <row r="815" spans="1:13" ht="63.75">
      <c r="A815" s="12"/>
      <c r="B815" s="21">
        <v>57</v>
      </c>
      <c r="C815" s="302" t="s">
        <v>5043</v>
      </c>
      <c r="D815" s="273" t="s">
        <v>5044</v>
      </c>
      <c r="E815" s="273" t="s">
        <v>5045</v>
      </c>
      <c r="F815" s="273" t="s">
        <v>5046</v>
      </c>
      <c r="G815" s="569" t="s">
        <v>5818</v>
      </c>
      <c r="H815" s="275" t="s">
        <v>2612</v>
      </c>
      <c r="I815" s="274"/>
      <c r="J815" s="278"/>
      <c r="K815" s="288">
        <v>43536</v>
      </c>
      <c r="L815" s="278" t="s">
        <v>5047</v>
      </c>
      <c r="M815" s="12"/>
    </row>
    <row r="816" spans="1:13" ht="51">
      <c r="A816" s="12"/>
      <c r="B816" s="21">
        <v>58</v>
      </c>
      <c r="C816" s="272" t="s">
        <v>5365</v>
      </c>
      <c r="D816" s="273" t="s">
        <v>5366</v>
      </c>
      <c r="E816" s="273" t="s">
        <v>5367</v>
      </c>
      <c r="F816" s="273" t="s">
        <v>5368</v>
      </c>
      <c r="G816" s="569" t="s">
        <v>5369</v>
      </c>
      <c r="H816" s="275" t="s">
        <v>2612</v>
      </c>
      <c r="I816" s="274"/>
      <c r="J816" s="278"/>
      <c r="K816" s="287">
        <v>43531</v>
      </c>
      <c r="L816" s="278" t="s">
        <v>5370</v>
      </c>
      <c r="M816" s="12"/>
    </row>
    <row r="817" spans="1:13" ht="63.75">
      <c r="A817" s="12"/>
      <c r="B817" s="21">
        <v>59</v>
      </c>
      <c r="C817" s="272" t="s">
        <v>5701</v>
      </c>
      <c r="D817" s="273" t="s">
        <v>5702</v>
      </c>
      <c r="E817" s="273" t="s">
        <v>5703</v>
      </c>
      <c r="F817" s="273" t="s">
        <v>5704</v>
      </c>
      <c r="G817" s="569" t="s">
        <v>5705</v>
      </c>
      <c r="H817" s="275" t="s">
        <v>2612</v>
      </c>
      <c r="I817" s="274"/>
      <c r="J817" s="278"/>
      <c r="K817" s="287">
        <v>43573</v>
      </c>
      <c r="L817" s="278" t="s">
        <v>5706</v>
      </c>
      <c r="M817" s="12"/>
    </row>
    <row r="818" spans="1:13" ht="51">
      <c r="A818" s="12"/>
      <c r="B818" s="21">
        <v>60</v>
      </c>
      <c r="C818" s="272" t="s">
        <v>5701</v>
      </c>
      <c r="D818" s="273" t="s">
        <v>5702</v>
      </c>
      <c r="E818" s="273" t="s">
        <v>7551</v>
      </c>
      <c r="F818" s="273" t="s">
        <v>7552</v>
      </c>
      <c r="G818" s="569" t="s">
        <v>6768</v>
      </c>
      <c r="H818" s="275" t="s">
        <v>2612</v>
      </c>
      <c r="I818" s="274"/>
      <c r="J818" s="278"/>
      <c r="K818" s="287">
        <v>43798</v>
      </c>
      <c r="L818" s="278" t="s">
        <v>7553</v>
      </c>
      <c r="M818" s="12"/>
    </row>
    <row r="819" spans="1:13" ht="89.25">
      <c r="A819" s="12"/>
      <c r="B819" s="21">
        <v>61</v>
      </c>
      <c r="C819" s="272" t="s">
        <v>6721</v>
      </c>
      <c r="D819" s="273" t="s">
        <v>6722</v>
      </c>
      <c r="E819" s="273" t="s">
        <v>6723</v>
      </c>
      <c r="F819" s="273" t="s">
        <v>5704</v>
      </c>
      <c r="G819" s="569" t="s">
        <v>6724</v>
      </c>
      <c r="H819" s="275" t="s">
        <v>2612</v>
      </c>
      <c r="I819" s="274"/>
      <c r="J819" s="278"/>
      <c r="K819" s="287">
        <v>43630</v>
      </c>
      <c r="L819" s="278" t="s">
        <v>6725</v>
      </c>
      <c r="M819" s="12"/>
    </row>
    <row r="820" spans="1:13" ht="51">
      <c r="A820" s="12"/>
      <c r="B820" s="21">
        <v>62</v>
      </c>
      <c r="C820" s="272" t="s">
        <v>6765</v>
      </c>
      <c r="D820" s="273" t="s">
        <v>6852</v>
      </c>
      <c r="E820" s="273" t="s">
        <v>6766</v>
      </c>
      <c r="F820" s="273" t="s">
        <v>6767</v>
      </c>
      <c r="G820" s="569" t="s">
        <v>7483</v>
      </c>
      <c r="H820" s="275" t="s">
        <v>2612</v>
      </c>
      <c r="I820" s="274"/>
      <c r="J820" s="278"/>
      <c r="K820" s="287">
        <v>43766</v>
      </c>
      <c r="L820" s="278" t="s">
        <v>7434</v>
      </c>
      <c r="M820" s="12"/>
    </row>
    <row r="821" spans="1:13" ht="38.25">
      <c r="A821" s="12"/>
      <c r="B821" s="21">
        <v>63</v>
      </c>
      <c r="C821" s="272" t="s">
        <v>6853</v>
      </c>
      <c r="D821" s="273" t="s">
        <v>6854</v>
      </c>
      <c r="E821" s="273" t="s">
        <v>6855</v>
      </c>
      <c r="F821" s="273" t="s">
        <v>6856</v>
      </c>
      <c r="G821" s="569" t="s">
        <v>7484</v>
      </c>
      <c r="H821" s="275" t="s">
        <v>2612</v>
      </c>
      <c r="I821" s="274"/>
      <c r="J821" s="278"/>
      <c r="K821" s="287">
        <v>43699</v>
      </c>
      <c r="L821" s="278" t="s">
        <v>6857</v>
      </c>
      <c r="M821" s="12"/>
    </row>
    <row r="822" spans="1:13" ht="51">
      <c r="A822" s="12"/>
      <c r="B822" s="21">
        <v>64</v>
      </c>
      <c r="C822" s="272" t="s">
        <v>7485</v>
      </c>
      <c r="D822" s="273" t="s">
        <v>7486</v>
      </c>
      <c r="E822" s="273" t="s">
        <v>7487</v>
      </c>
      <c r="F822" s="273" t="s">
        <v>7488</v>
      </c>
      <c r="G822" s="569" t="s">
        <v>7489</v>
      </c>
      <c r="H822" s="275" t="s">
        <v>2612</v>
      </c>
      <c r="I822" s="274"/>
      <c r="J822" s="278"/>
      <c r="K822" s="287">
        <v>43770</v>
      </c>
      <c r="L822" s="278" t="s">
        <v>7490</v>
      </c>
      <c r="M822" s="12"/>
    </row>
    <row r="823" spans="1:13" ht="51">
      <c r="A823" s="12"/>
      <c r="B823" s="21">
        <v>65</v>
      </c>
      <c r="C823" s="272" t="s">
        <v>7554</v>
      </c>
      <c r="D823" s="273" t="s">
        <v>7555</v>
      </c>
      <c r="E823" s="273" t="s">
        <v>7556</v>
      </c>
      <c r="F823" s="273" t="s">
        <v>7557</v>
      </c>
      <c r="G823" s="569" t="s">
        <v>7558</v>
      </c>
      <c r="H823" s="275" t="s">
        <v>2612</v>
      </c>
      <c r="I823" s="274"/>
      <c r="J823" s="278"/>
      <c r="K823" s="287">
        <v>43850</v>
      </c>
      <c r="L823" s="278" t="s">
        <v>7559</v>
      </c>
      <c r="M823" s="12"/>
    </row>
    <row r="824" spans="1:13" ht="38.25">
      <c r="A824" s="12"/>
      <c r="B824" s="21">
        <v>66</v>
      </c>
      <c r="C824" s="276" t="s">
        <v>596</v>
      </c>
      <c r="D824" s="278" t="s">
        <v>597</v>
      </c>
      <c r="E824" s="278" t="s">
        <v>587</v>
      </c>
      <c r="F824" s="278" t="s">
        <v>598</v>
      </c>
      <c r="G824" s="567" t="s">
        <v>4587</v>
      </c>
      <c r="H824" s="279" t="s">
        <v>2612</v>
      </c>
      <c r="I824" s="269"/>
      <c r="J824" s="278"/>
      <c r="K824" s="280">
        <v>43573</v>
      </c>
      <c r="L824" s="278" t="s">
        <v>7491</v>
      </c>
      <c r="M824" s="12"/>
    </row>
    <row r="825" spans="1:13" ht="38.25">
      <c r="A825" s="12"/>
      <c r="B825" s="21">
        <v>67</v>
      </c>
      <c r="C825" s="276" t="s">
        <v>634</v>
      </c>
      <c r="D825" s="278" t="s">
        <v>635</v>
      </c>
      <c r="E825" s="278" t="s">
        <v>636</v>
      </c>
      <c r="F825" s="278" t="s">
        <v>637</v>
      </c>
      <c r="G825" s="568" t="s">
        <v>5819</v>
      </c>
      <c r="H825" s="279" t="s">
        <v>2612</v>
      </c>
      <c r="I825" s="269"/>
      <c r="J825" s="278"/>
      <c r="K825" s="280">
        <v>43564</v>
      </c>
      <c r="L825" s="278" t="s">
        <v>638</v>
      </c>
      <c r="M825" s="12"/>
    </row>
    <row r="826" spans="1:13" ht="38.25">
      <c r="A826" s="12"/>
      <c r="B826" s="21">
        <v>68</v>
      </c>
      <c r="C826" s="276" t="s">
        <v>639</v>
      </c>
      <c r="D826" s="278" t="s">
        <v>640</v>
      </c>
      <c r="E826" s="278" t="s">
        <v>641</v>
      </c>
      <c r="F826" s="278" t="s">
        <v>642</v>
      </c>
      <c r="G826" s="568" t="s">
        <v>3032</v>
      </c>
      <c r="H826" s="279" t="s">
        <v>2612</v>
      </c>
      <c r="I826" s="269"/>
      <c r="J826" s="278"/>
      <c r="K826" s="280">
        <v>43564</v>
      </c>
      <c r="L826" s="278" t="s">
        <v>643</v>
      </c>
      <c r="M826" s="12"/>
    </row>
    <row r="827" spans="1:13" ht="38.25">
      <c r="A827" s="12"/>
      <c r="B827" s="21">
        <v>69</v>
      </c>
      <c r="C827" s="276" t="s">
        <v>645</v>
      </c>
      <c r="D827" s="278" t="s">
        <v>646</v>
      </c>
      <c r="E827" s="278" t="s">
        <v>647</v>
      </c>
      <c r="F827" s="278" t="s">
        <v>648</v>
      </c>
      <c r="G827" s="567" t="s">
        <v>649</v>
      </c>
      <c r="H827" s="279" t="s">
        <v>2612</v>
      </c>
      <c r="I827" s="269"/>
      <c r="J827" s="278"/>
      <c r="K827" s="280">
        <v>43521</v>
      </c>
      <c r="L827" s="278" t="s">
        <v>650</v>
      </c>
      <c r="M827" s="12"/>
    </row>
    <row r="828" spans="1:13" ht="51">
      <c r="A828" s="12"/>
      <c r="B828" s="21">
        <v>70</v>
      </c>
      <c r="C828" s="276" t="s">
        <v>651</v>
      </c>
      <c r="D828" s="278" t="s">
        <v>652</v>
      </c>
      <c r="E828" s="278" t="s">
        <v>653</v>
      </c>
      <c r="F828" s="278" t="s">
        <v>654</v>
      </c>
      <c r="G828" s="568" t="s">
        <v>3033</v>
      </c>
      <c r="H828" s="279" t="s">
        <v>2612</v>
      </c>
      <c r="I828" s="269"/>
      <c r="J828" s="278"/>
      <c r="K828" s="280">
        <v>43564</v>
      </c>
      <c r="L828" s="278" t="s">
        <v>655</v>
      </c>
      <c r="M828" s="12"/>
    </row>
    <row r="829" spans="1:13" ht="38.25">
      <c r="A829" s="12"/>
      <c r="B829" s="21">
        <v>71</v>
      </c>
      <c r="C829" s="276" t="s">
        <v>656</v>
      </c>
      <c r="D829" s="278" t="s">
        <v>657</v>
      </c>
      <c r="E829" s="278" t="s">
        <v>658</v>
      </c>
      <c r="F829" s="278" t="s">
        <v>659</v>
      </c>
      <c r="G829" s="568" t="s">
        <v>660</v>
      </c>
      <c r="H829" s="279" t="s">
        <v>2612</v>
      </c>
      <c r="I829" s="269"/>
      <c r="J829" s="278"/>
      <c r="K829" s="280">
        <v>43564</v>
      </c>
      <c r="L829" s="278" t="s">
        <v>661</v>
      </c>
      <c r="M829" s="12"/>
    </row>
    <row r="830" spans="1:13" ht="63.75">
      <c r="A830" s="12"/>
      <c r="B830" s="21">
        <v>72</v>
      </c>
      <c r="C830" s="276" t="s">
        <v>644</v>
      </c>
      <c r="D830" s="278" t="s">
        <v>635</v>
      </c>
      <c r="E830" s="278" t="s">
        <v>662</v>
      </c>
      <c r="F830" s="278" t="s">
        <v>663</v>
      </c>
      <c r="G830" s="568" t="s">
        <v>500</v>
      </c>
      <c r="H830" s="279" t="s">
        <v>2612</v>
      </c>
      <c r="I830" s="269"/>
      <c r="J830" s="278"/>
      <c r="K830" s="280">
        <v>43542</v>
      </c>
      <c r="L830" s="278" t="s">
        <v>664</v>
      </c>
      <c r="M830" s="12"/>
    </row>
    <row r="831" spans="1:13" ht="38.25">
      <c r="A831" s="12"/>
      <c r="B831" s="21">
        <v>73</v>
      </c>
      <c r="C831" s="276" t="s">
        <v>681</v>
      </c>
      <c r="D831" s="278" t="s">
        <v>682</v>
      </c>
      <c r="E831" s="278" t="s">
        <v>683</v>
      </c>
      <c r="F831" s="278" t="s">
        <v>684</v>
      </c>
      <c r="G831" s="567" t="s">
        <v>2771</v>
      </c>
      <c r="H831" s="279" t="s">
        <v>2612</v>
      </c>
      <c r="I831" s="269"/>
      <c r="J831" s="278"/>
      <c r="K831" s="280">
        <v>43539</v>
      </c>
      <c r="L831" s="278" t="s">
        <v>685</v>
      </c>
      <c r="M831" s="12"/>
    </row>
    <row r="832" spans="1:13" ht="38.25">
      <c r="A832" s="12"/>
      <c r="B832" s="21">
        <v>74</v>
      </c>
      <c r="C832" s="277" t="s">
        <v>2265</v>
      </c>
      <c r="D832" s="278" t="s">
        <v>2266</v>
      </c>
      <c r="E832" s="278" t="s">
        <v>2267</v>
      </c>
      <c r="F832" s="278" t="s">
        <v>2268</v>
      </c>
      <c r="G832" s="567" t="s">
        <v>2503</v>
      </c>
      <c r="H832" s="279" t="s">
        <v>2612</v>
      </c>
      <c r="I832" s="269"/>
      <c r="J832" s="278"/>
      <c r="K832" s="280">
        <v>43417</v>
      </c>
      <c r="L832" s="278" t="s">
        <v>2273</v>
      </c>
      <c r="M832" s="12"/>
    </row>
    <row r="833" spans="1:13" ht="38.25">
      <c r="A833" s="12"/>
      <c r="B833" s="21">
        <v>75</v>
      </c>
      <c r="C833" s="277" t="s">
        <v>720</v>
      </c>
      <c r="D833" s="278" t="s">
        <v>721</v>
      </c>
      <c r="E833" s="278" t="s">
        <v>722</v>
      </c>
      <c r="F833" s="278" t="s">
        <v>2269</v>
      </c>
      <c r="G833" s="567" t="s">
        <v>2270</v>
      </c>
      <c r="H833" s="279" t="s">
        <v>2612</v>
      </c>
      <c r="I833" s="269"/>
      <c r="J833" s="278"/>
      <c r="K833" s="280">
        <v>43517</v>
      </c>
      <c r="L833" s="278" t="s">
        <v>723</v>
      </c>
      <c r="M833" s="12"/>
    </row>
    <row r="834" spans="1:13" ht="51">
      <c r="A834" s="12"/>
      <c r="B834" s="21">
        <v>76</v>
      </c>
      <c r="C834" s="277" t="s">
        <v>2792</v>
      </c>
      <c r="D834" s="278" t="s">
        <v>2793</v>
      </c>
      <c r="E834" s="278" t="s">
        <v>2895</v>
      </c>
      <c r="F834" s="278" t="s">
        <v>2794</v>
      </c>
      <c r="G834" s="567" t="s">
        <v>2795</v>
      </c>
      <c r="H834" s="279" t="s">
        <v>2612</v>
      </c>
      <c r="I834" s="279"/>
      <c r="J834" s="279"/>
      <c r="K834" s="287">
        <v>43646</v>
      </c>
      <c r="L834" s="278" t="s">
        <v>2791</v>
      </c>
      <c r="M834" s="12"/>
    </row>
    <row r="835" spans="1:13" ht="51">
      <c r="A835" s="12"/>
      <c r="B835" s="21">
        <v>77</v>
      </c>
      <c r="C835" s="277" t="s">
        <v>1532</v>
      </c>
      <c r="D835" s="278" t="s">
        <v>3660</v>
      </c>
      <c r="E835" s="278" t="s">
        <v>3661</v>
      </c>
      <c r="F835" s="278" t="s">
        <v>3662</v>
      </c>
      <c r="G835" s="567" t="s">
        <v>3663</v>
      </c>
      <c r="H835" s="279" t="s">
        <v>2612</v>
      </c>
      <c r="I835" s="279"/>
      <c r="J835" s="279"/>
      <c r="K835" s="287">
        <v>43564</v>
      </c>
      <c r="L835" s="278" t="s">
        <v>3664</v>
      </c>
      <c r="M835" s="12"/>
    </row>
    <row r="836" spans="1:13" ht="51">
      <c r="A836" s="12"/>
      <c r="B836" s="21">
        <v>78</v>
      </c>
      <c r="C836" s="282" t="s">
        <v>3665</v>
      </c>
      <c r="D836" s="283" t="s">
        <v>3666</v>
      </c>
      <c r="E836" s="283" t="s">
        <v>3667</v>
      </c>
      <c r="F836" s="283" t="s">
        <v>3668</v>
      </c>
      <c r="G836" s="570" t="s">
        <v>4089</v>
      </c>
      <c r="H836" s="284" t="s">
        <v>2612</v>
      </c>
      <c r="I836" s="284"/>
      <c r="J836" s="284"/>
      <c r="K836" s="286">
        <v>43566</v>
      </c>
      <c r="L836" s="283" t="s">
        <v>7492</v>
      </c>
      <c r="M836" s="12"/>
    </row>
    <row r="837" spans="1:13" ht="38.25">
      <c r="A837" s="12"/>
      <c r="B837" s="21">
        <v>79</v>
      </c>
      <c r="C837" s="277" t="s">
        <v>143</v>
      </c>
      <c r="D837" s="278" t="s">
        <v>3887</v>
      </c>
      <c r="E837" s="278" t="s">
        <v>3888</v>
      </c>
      <c r="F837" s="278" t="s">
        <v>3889</v>
      </c>
      <c r="G837" s="567" t="s">
        <v>3890</v>
      </c>
      <c r="H837" s="279" t="s">
        <v>2612</v>
      </c>
      <c r="I837" s="279"/>
      <c r="J837" s="279"/>
      <c r="K837" s="287">
        <v>43564</v>
      </c>
      <c r="L837" s="278" t="s">
        <v>3891</v>
      </c>
      <c r="M837" s="12"/>
    </row>
    <row r="838" spans="1:13" ht="51">
      <c r="A838" s="12"/>
      <c r="B838" s="21">
        <v>80</v>
      </c>
      <c r="C838" s="277" t="s">
        <v>4217</v>
      </c>
      <c r="D838" s="278" t="s">
        <v>4218</v>
      </c>
      <c r="E838" s="278" t="s">
        <v>4219</v>
      </c>
      <c r="F838" s="278" t="s">
        <v>4220</v>
      </c>
      <c r="G838" s="567" t="s">
        <v>2894</v>
      </c>
      <c r="H838" s="279" t="s">
        <v>2612</v>
      </c>
      <c r="I838" s="279"/>
      <c r="J838" s="269"/>
      <c r="K838" s="288">
        <v>43564</v>
      </c>
      <c r="L838" s="278" t="s">
        <v>4221</v>
      </c>
      <c r="M838" s="12"/>
    </row>
    <row r="839" spans="1:13" ht="38.25">
      <c r="A839" s="12"/>
      <c r="B839" s="21">
        <v>81</v>
      </c>
      <c r="C839" s="277" t="s">
        <v>4588</v>
      </c>
      <c r="D839" s="278" t="s">
        <v>5682</v>
      </c>
      <c r="E839" s="278" t="s">
        <v>4589</v>
      </c>
      <c r="F839" s="278" t="s">
        <v>4590</v>
      </c>
      <c r="G839" s="567" t="s">
        <v>4591</v>
      </c>
      <c r="H839" s="279" t="s">
        <v>2612</v>
      </c>
      <c r="I839" s="279"/>
      <c r="J839" s="292"/>
      <c r="K839" s="288">
        <v>43567</v>
      </c>
      <c r="L839" s="278" t="s">
        <v>4592</v>
      </c>
      <c r="M839" s="12"/>
    </row>
    <row r="840" spans="1:13" ht="51">
      <c r="A840" s="12"/>
      <c r="B840" s="21">
        <v>82</v>
      </c>
      <c r="C840" s="277" t="s">
        <v>1879</v>
      </c>
      <c r="D840" s="278" t="s">
        <v>5472</v>
      </c>
      <c r="E840" s="278" t="s">
        <v>5473</v>
      </c>
      <c r="F840" s="278" t="s">
        <v>5474</v>
      </c>
      <c r="G840" s="567" t="s">
        <v>7652</v>
      </c>
      <c r="H840" s="279" t="s">
        <v>2612</v>
      </c>
      <c r="I840" s="279"/>
      <c r="J840" s="292"/>
      <c r="K840" s="288">
        <v>43838</v>
      </c>
      <c r="L840" s="278" t="s">
        <v>7653</v>
      </c>
      <c r="M840" s="12"/>
    </row>
    <row r="841" spans="1:13" ht="51">
      <c r="A841" s="12"/>
      <c r="B841" s="21">
        <v>83</v>
      </c>
      <c r="C841" s="277" t="s">
        <v>5476</v>
      </c>
      <c r="D841" s="278" t="s">
        <v>5477</v>
      </c>
      <c r="E841" s="278" t="s">
        <v>5478</v>
      </c>
      <c r="F841" s="278" t="s">
        <v>5479</v>
      </c>
      <c r="G841" s="567" t="s">
        <v>5820</v>
      </c>
      <c r="H841" s="279" t="s">
        <v>2612</v>
      </c>
      <c r="I841" s="279"/>
      <c r="J841" s="292"/>
      <c r="K841" s="288">
        <v>43441</v>
      </c>
      <c r="L841" s="278" t="s">
        <v>5480</v>
      </c>
      <c r="M841" s="12"/>
    </row>
    <row r="842" spans="1:13" ht="25.5">
      <c r="A842" s="12"/>
      <c r="B842" s="21">
        <v>84</v>
      </c>
      <c r="C842" s="281" t="s">
        <v>558</v>
      </c>
      <c r="D842" s="272" t="s">
        <v>559</v>
      </c>
      <c r="E842" s="273" t="s">
        <v>560</v>
      </c>
      <c r="F842" s="273" t="s">
        <v>561</v>
      </c>
      <c r="G842" s="569" t="s">
        <v>562</v>
      </c>
      <c r="H842" s="296" t="s">
        <v>2612</v>
      </c>
      <c r="I842" s="300"/>
      <c r="J842" s="300"/>
      <c r="K842" s="288">
        <v>43440</v>
      </c>
      <c r="L842" s="278" t="s">
        <v>563</v>
      </c>
      <c r="M842" s="12"/>
    </row>
    <row r="843" spans="1:13" ht="25.5">
      <c r="A843" s="12"/>
      <c r="B843" s="21">
        <v>85</v>
      </c>
      <c r="C843" s="281" t="s">
        <v>565</v>
      </c>
      <c r="D843" s="272" t="s">
        <v>566</v>
      </c>
      <c r="E843" s="273" t="s">
        <v>567</v>
      </c>
      <c r="F843" s="273" t="s">
        <v>568</v>
      </c>
      <c r="G843" s="569" t="s">
        <v>569</v>
      </c>
      <c r="H843" s="296" t="s">
        <v>2612</v>
      </c>
      <c r="I843" s="300"/>
      <c r="J843" s="300"/>
      <c r="K843" s="288">
        <v>43452</v>
      </c>
      <c r="L843" s="278" t="s">
        <v>570</v>
      </c>
      <c r="M843" s="12"/>
    </row>
    <row r="844" spans="1:13" ht="25.5">
      <c r="A844" s="12"/>
      <c r="B844" s="21">
        <v>86</v>
      </c>
      <c r="C844" s="281" t="s">
        <v>571</v>
      </c>
      <c r="D844" s="272" t="s">
        <v>564</v>
      </c>
      <c r="E844" s="273" t="s">
        <v>572</v>
      </c>
      <c r="F844" s="273" t="s">
        <v>573</v>
      </c>
      <c r="G844" s="569" t="s">
        <v>574</v>
      </c>
      <c r="H844" s="296" t="s">
        <v>2612</v>
      </c>
      <c r="I844" s="300"/>
      <c r="J844" s="300"/>
      <c r="K844" s="288">
        <v>43440</v>
      </c>
      <c r="L844" s="278" t="s">
        <v>575</v>
      </c>
      <c r="M844" s="12"/>
    </row>
    <row r="845" spans="1:13" ht="25.5">
      <c r="A845" s="12"/>
      <c r="B845" s="21">
        <v>87</v>
      </c>
      <c r="C845" s="281" t="s">
        <v>571</v>
      </c>
      <c r="D845" s="272" t="s">
        <v>564</v>
      </c>
      <c r="E845" s="273" t="s">
        <v>581</v>
      </c>
      <c r="F845" s="273" t="s">
        <v>582</v>
      </c>
      <c r="G845" s="569" t="s">
        <v>583</v>
      </c>
      <c r="H845" s="305" t="s">
        <v>2612</v>
      </c>
      <c r="I845" s="306"/>
      <c r="J845" s="578"/>
      <c r="K845" s="288">
        <v>43440</v>
      </c>
      <c r="L845" s="278" t="s">
        <v>584</v>
      </c>
      <c r="M845" s="12"/>
    </row>
    <row r="846" spans="1:13" ht="63.75">
      <c r="A846" s="12"/>
      <c r="B846" s="21">
        <v>88</v>
      </c>
      <c r="C846" s="270" t="s">
        <v>2888</v>
      </c>
      <c r="D846" s="277" t="s">
        <v>2889</v>
      </c>
      <c r="E846" s="278" t="s">
        <v>2890</v>
      </c>
      <c r="F846" s="278" t="s">
        <v>2891</v>
      </c>
      <c r="G846" s="567" t="s">
        <v>5821</v>
      </c>
      <c r="H846" s="580" t="s">
        <v>2612</v>
      </c>
      <c r="I846" s="578"/>
      <c r="J846" s="578"/>
      <c r="K846" s="288">
        <v>43528</v>
      </c>
      <c r="L846" s="278" t="s">
        <v>2892</v>
      </c>
      <c r="M846" s="12"/>
    </row>
    <row r="847" spans="1:13" ht="76.5">
      <c r="A847" s="12"/>
      <c r="B847" s="21">
        <v>89</v>
      </c>
      <c r="C847" s="272" t="s">
        <v>5371</v>
      </c>
      <c r="D847" s="272" t="s">
        <v>5372</v>
      </c>
      <c r="E847" s="273" t="s">
        <v>5373</v>
      </c>
      <c r="F847" s="273" t="s">
        <v>5374</v>
      </c>
      <c r="G847" s="569" t="s">
        <v>5375</v>
      </c>
      <c r="H847" s="275" t="s">
        <v>2612</v>
      </c>
      <c r="I847" s="274"/>
      <c r="J847" s="278"/>
      <c r="K847" s="287">
        <v>43440</v>
      </c>
      <c r="L847" s="278" t="s">
        <v>5376</v>
      </c>
      <c r="M847" s="12"/>
    </row>
    <row r="848" spans="1:13" ht="51">
      <c r="A848" s="12"/>
      <c r="B848" s="21">
        <v>90</v>
      </c>
      <c r="C848" s="277" t="s">
        <v>6769</v>
      </c>
      <c r="D848" s="278" t="s">
        <v>6770</v>
      </c>
      <c r="E848" s="278" t="s">
        <v>6771</v>
      </c>
      <c r="F848" s="278" t="s">
        <v>6772</v>
      </c>
      <c r="G848" s="567" t="s">
        <v>6773</v>
      </c>
      <c r="H848" s="279" t="s">
        <v>2612</v>
      </c>
      <c r="I848" s="279"/>
      <c r="J848" s="292"/>
      <c r="K848" s="288" t="s">
        <v>6774</v>
      </c>
      <c r="L848" s="278" t="s">
        <v>6775</v>
      </c>
      <c r="M848" s="12"/>
    </row>
    <row r="849" spans="1:13" ht="51">
      <c r="A849" s="12"/>
      <c r="B849" s="21">
        <v>91</v>
      </c>
      <c r="C849" s="277" t="s">
        <v>6858</v>
      </c>
      <c r="D849" s="278" t="s">
        <v>6859</v>
      </c>
      <c r="E849" s="278" t="s">
        <v>6860</v>
      </c>
      <c r="F849" s="278" t="s">
        <v>6861</v>
      </c>
      <c r="G849" s="567" t="s">
        <v>6862</v>
      </c>
      <c r="H849" s="279" t="s">
        <v>2612</v>
      </c>
      <c r="I849" s="279"/>
      <c r="J849" s="292"/>
      <c r="K849" s="288">
        <v>43685</v>
      </c>
      <c r="L849" s="278" t="s">
        <v>6863</v>
      </c>
      <c r="M849" s="12"/>
    </row>
    <row r="850" spans="1:13" ht="51">
      <c r="A850" s="12"/>
      <c r="B850" s="21">
        <v>92</v>
      </c>
      <c r="C850" s="277" t="s">
        <v>7493</v>
      </c>
      <c r="D850" s="278" t="s">
        <v>559</v>
      </c>
      <c r="E850" s="278" t="s">
        <v>6985</v>
      </c>
      <c r="F850" s="278" t="s">
        <v>6986</v>
      </c>
      <c r="G850" s="567" t="s">
        <v>7494</v>
      </c>
      <c r="H850" s="279" t="s">
        <v>2612</v>
      </c>
      <c r="I850" s="279"/>
      <c r="J850" s="292"/>
      <c r="K850" s="288" t="s">
        <v>7477</v>
      </c>
      <c r="L850" s="278" t="s">
        <v>6987</v>
      </c>
      <c r="M850" s="12"/>
    </row>
    <row r="851" spans="1:13" ht="51">
      <c r="A851" s="12"/>
      <c r="B851" s="21">
        <v>93</v>
      </c>
      <c r="C851" s="277" t="s">
        <v>3665</v>
      </c>
      <c r="D851" s="278" t="s">
        <v>7495</v>
      </c>
      <c r="E851" s="278" t="s">
        <v>7496</v>
      </c>
      <c r="F851" s="278" t="s">
        <v>7497</v>
      </c>
      <c r="G851" s="567" t="s">
        <v>7498</v>
      </c>
      <c r="H851" s="279" t="s">
        <v>2612</v>
      </c>
      <c r="I851" s="279"/>
      <c r="J851" s="292"/>
      <c r="K851" s="288">
        <v>43791</v>
      </c>
      <c r="L851" s="278" t="s">
        <v>7499</v>
      </c>
      <c r="M851" s="12"/>
    </row>
    <row r="852" spans="1:13" ht="51">
      <c r="A852" s="12"/>
      <c r="B852" s="21">
        <v>94</v>
      </c>
      <c r="C852" s="277" t="s">
        <v>7560</v>
      </c>
      <c r="D852" s="278" t="s">
        <v>7654</v>
      </c>
      <c r="E852" s="278" t="s">
        <v>7655</v>
      </c>
      <c r="F852" s="278" t="s">
        <v>7561</v>
      </c>
      <c r="G852" s="567" t="s">
        <v>7656</v>
      </c>
      <c r="H852" s="279" t="s">
        <v>2612</v>
      </c>
      <c r="I852" s="279"/>
      <c r="J852" s="292"/>
      <c r="K852" s="288">
        <v>43801</v>
      </c>
      <c r="L852" s="278" t="s">
        <v>7562</v>
      </c>
      <c r="M852" s="12"/>
    </row>
    <row r="853" spans="1:13" ht="51">
      <c r="A853" s="12"/>
      <c r="B853" s="21">
        <v>95</v>
      </c>
      <c r="C853" s="277" t="s">
        <v>7563</v>
      </c>
      <c r="D853" s="278" t="s">
        <v>7654</v>
      </c>
      <c r="E853" s="278" t="s">
        <v>7655</v>
      </c>
      <c r="F853" s="278" t="s">
        <v>7564</v>
      </c>
      <c r="G853" s="567" t="s">
        <v>7657</v>
      </c>
      <c r="H853" s="279" t="s">
        <v>2612</v>
      </c>
      <c r="I853" s="279"/>
      <c r="J853" s="292"/>
      <c r="K853" s="288">
        <v>43801</v>
      </c>
      <c r="L853" s="278" t="s">
        <v>7565</v>
      </c>
      <c r="M853" s="12"/>
    </row>
    <row r="854" spans="1:13" ht="51">
      <c r="A854" s="12"/>
      <c r="B854" s="21">
        <v>96</v>
      </c>
      <c r="C854" s="277" t="s">
        <v>2785</v>
      </c>
      <c r="D854" s="278" t="s">
        <v>7658</v>
      </c>
      <c r="E854" s="278" t="s">
        <v>7659</v>
      </c>
      <c r="F854" s="278" t="s">
        <v>7660</v>
      </c>
      <c r="G854" s="567" t="s">
        <v>7661</v>
      </c>
      <c r="H854" s="279" t="s">
        <v>2612</v>
      </c>
      <c r="I854" s="279"/>
      <c r="J854" s="292"/>
      <c r="K854" s="288">
        <v>43556</v>
      </c>
      <c r="L854" s="278" t="s">
        <v>7662</v>
      </c>
      <c r="M854" s="12"/>
    </row>
    <row r="855" spans="1:13" ht="63.75">
      <c r="A855" s="12"/>
      <c r="B855" s="21">
        <v>97</v>
      </c>
      <c r="C855" s="277" t="s">
        <v>8309</v>
      </c>
      <c r="D855" s="278" t="s">
        <v>8310</v>
      </c>
      <c r="E855" s="278" t="s">
        <v>8311</v>
      </c>
      <c r="F855" s="278" t="s">
        <v>8312</v>
      </c>
      <c r="G855" s="567" t="s">
        <v>8313</v>
      </c>
      <c r="H855" s="279" t="s">
        <v>2612</v>
      </c>
      <c r="I855" s="279"/>
      <c r="J855" s="292" t="s">
        <v>2612</v>
      </c>
      <c r="K855" s="288">
        <v>43914</v>
      </c>
      <c r="L855" s="278" t="s">
        <v>8314</v>
      </c>
      <c r="M855" s="12"/>
    </row>
    <row r="856" spans="1:13" ht="63.75">
      <c r="A856" s="12"/>
      <c r="B856" s="21">
        <v>98</v>
      </c>
      <c r="C856" s="277" t="s">
        <v>8309</v>
      </c>
      <c r="D856" s="278" t="s">
        <v>8310</v>
      </c>
      <c r="E856" s="278" t="s">
        <v>8311</v>
      </c>
      <c r="F856" s="278" t="s">
        <v>8315</v>
      </c>
      <c r="G856" s="567" t="s">
        <v>8316</v>
      </c>
      <c r="H856" s="279" t="s">
        <v>2612</v>
      </c>
      <c r="I856" s="279"/>
      <c r="J856" s="292" t="s">
        <v>2612</v>
      </c>
      <c r="K856" s="288">
        <v>43914</v>
      </c>
      <c r="L856" s="278" t="s">
        <v>8317</v>
      </c>
      <c r="M856" s="12"/>
    </row>
    <row r="857" spans="1:13" ht="38.25">
      <c r="A857" s="12"/>
      <c r="B857" s="21">
        <v>99</v>
      </c>
      <c r="C857" s="277" t="s">
        <v>311</v>
      </c>
      <c r="D857" s="278" t="s">
        <v>8318</v>
      </c>
      <c r="E857" s="278" t="s">
        <v>8319</v>
      </c>
      <c r="F857" s="278" t="s">
        <v>8320</v>
      </c>
      <c r="G857" s="567" t="s">
        <v>8321</v>
      </c>
      <c r="H857" s="279" t="s">
        <v>2612</v>
      </c>
      <c r="I857" s="279"/>
      <c r="J857" s="292"/>
      <c r="K857" s="288">
        <v>43955</v>
      </c>
      <c r="L857" s="278" t="s">
        <v>8322</v>
      </c>
      <c r="M857" s="12"/>
    </row>
    <row r="858" spans="1:13" ht="38.25">
      <c r="A858" s="12"/>
      <c r="B858" s="21">
        <v>100</v>
      </c>
      <c r="C858" s="277" t="s">
        <v>8323</v>
      </c>
      <c r="D858" s="278" t="s">
        <v>8324</v>
      </c>
      <c r="E858" s="278" t="s">
        <v>8325</v>
      </c>
      <c r="F858" s="278" t="s">
        <v>8326</v>
      </c>
      <c r="G858" s="567" t="s">
        <v>8327</v>
      </c>
      <c r="H858" s="279" t="s">
        <v>2612</v>
      </c>
      <c r="I858" s="279"/>
      <c r="J858" s="292"/>
      <c r="K858" s="288">
        <v>43874</v>
      </c>
      <c r="L858" s="278" t="s">
        <v>8328</v>
      </c>
      <c r="M858" s="12"/>
    </row>
    <row r="859" spans="1:13" ht="51">
      <c r="A859" s="12"/>
      <c r="B859" s="21">
        <v>101</v>
      </c>
      <c r="C859" s="277" t="s">
        <v>8606</v>
      </c>
      <c r="D859" s="278" t="s">
        <v>9323</v>
      </c>
      <c r="E859" s="278" t="s">
        <v>9324</v>
      </c>
      <c r="F859" s="278" t="s">
        <v>8607</v>
      </c>
      <c r="G859" s="567" t="s">
        <v>9325</v>
      </c>
      <c r="H859" s="279" t="s">
        <v>2612</v>
      </c>
      <c r="I859" s="279"/>
      <c r="J859" s="292"/>
      <c r="K859" s="288">
        <v>43979</v>
      </c>
      <c r="L859" s="278" t="s">
        <v>9326</v>
      </c>
      <c r="M859" s="12"/>
    </row>
    <row r="860" spans="1:13" ht="12.75">
      <c r="A860" s="12"/>
      <c r="B860" s="21">
        <v>102</v>
      </c>
      <c r="C860" s="174"/>
      <c r="D860" s="175"/>
      <c r="E860" s="175"/>
      <c r="F860" s="175"/>
      <c r="G860" s="176"/>
      <c r="H860" s="177"/>
      <c r="I860" s="178"/>
      <c r="J860" s="175"/>
      <c r="K860" s="179"/>
      <c r="L860" s="175"/>
      <c r="M860" s="12"/>
    </row>
    <row r="861" spans="1:13" ht="12.75">
      <c r="A861" s="12"/>
      <c r="B861" s="21">
        <v>103</v>
      </c>
      <c r="C861" s="174"/>
      <c r="D861" s="175"/>
      <c r="E861" s="175"/>
      <c r="F861" s="175"/>
      <c r="G861" s="176"/>
      <c r="H861" s="177"/>
      <c r="I861" s="178"/>
      <c r="J861" s="175"/>
      <c r="K861" s="181"/>
      <c r="L861" s="175"/>
      <c r="M861" s="12"/>
    </row>
    <row r="862" spans="1:13" ht="12.75">
      <c r="A862" s="12"/>
      <c r="B862" s="21">
        <v>104</v>
      </c>
      <c r="C862" s="174"/>
      <c r="D862" s="175"/>
      <c r="E862" s="175"/>
      <c r="F862" s="175"/>
      <c r="G862" s="180"/>
      <c r="H862" s="177"/>
      <c r="I862" s="178"/>
      <c r="J862" s="175"/>
      <c r="K862" s="179"/>
      <c r="L862" s="175"/>
      <c r="M862" s="12"/>
    </row>
    <row r="863" spans="1:13" ht="12.75">
      <c r="A863" s="12"/>
      <c r="B863" s="21">
        <v>105</v>
      </c>
      <c r="C863" s="174"/>
      <c r="D863" s="175"/>
      <c r="E863" s="175"/>
      <c r="F863" s="175"/>
      <c r="G863" s="176"/>
      <c r="H863" s="177"/>
      <c r="I863" s="178"/>
      <c r="J863" s="175"/>
      <c r="K863" s="179"/>
      <c r="L863" s="175"/>
      <c r="M863" s="12"/>
    </row>
    <row r="864" spans="1:13" ht="12.75">
      <c r="A864" s="12"/>
      <c r="B864" s="21">
        <v>106</v>
      </c>
      <c r="C864" s="157"/>
      <c r="D864" s="157"/>
      <c r="E864" s="157"/>
      <c r="F864" s="157"/>
      <c r="G864" s="157"/>
      <c r="H864" s="160"/>
      <c r="I864" s="161"/>
      <c r="J864" s="161"/>
      <c r="K864" s="162"/>
      <c r="L864" s="157"/>
      <c r="M864" s="12"/>
    </row>
    <row r="865" spans="1:13" ht="12.75">
      <c r="A865" s="12"/>
      <c r="B865" s="21">
        <v>107</v>
      </c>
      <c r="C865" s="157"/>
      <c r="D865" s="157"/>
      <c r="E865" s="157"/>
      <c r="F865" s="157"/>
      <c r="G865" s="157"/>
      <c r="H865" s="160"/>
      <c r="I865" s="161"/>
      <c r="J865" s="161"/>
      <c r="K865" s="162"/>
      <c r="L865" s="157"/>
      <c r="M865" s="12"/>
    </row>
    <row r="866" spans="1:13" ht="12.75">
      <c r="A866" s="12"/>
      <c r="B866" s="21">
        <v>108</v>
      </c>
      <c r="C866" s="157"/>
      <c r="D866" s="157"/>
      <c r="E866" s="157"/>
      <c r="F866" s="157"/>
      <c r="G866" s="157"/>
      <c r="H866" s="160"/>
      <c r="I866" s="161"/>
      <c r="J866" s="161"/>
      <c r="K866" s="162"/>
      <c r="L866" s="157"/>
      <c r="M866" s="12"/>
    </row>
    <row r="867" spans="1:13" ht="12.75">
      <c r="A867" s="12"/>
      <c r="B867" s="21">
        <v>109</v>
      </c>
      <c r="C867" s="154"/>
      <c r="D867" s="42"/>
      <c r="E867" s="42"/>
      <c r="F867" s="42"/>
      <c r="G867" s="42"/>
      <c r="H867" s="42"/>
      <c r="I867" s="42"/>
      <c r="J867" s="42"/>
      <c r="K867" s="158"/>
      <c r="L867" s="42"/>
      <c r="M867" s="12"/>
    </row>
    <row r="868" spans="1:13" ht="12.75">
      <c r="A868" s="12"/>
      <c r="B868" s="21">
        <v>110</v>
      </c>
      <c r="C868" s="154"/>
      <c r="D868" s="42"/>
      <c r="E868" s="42"/>
      <c r="F868" s="42"/>
      <c r="G868" s="42"/>
      <c r="H868" s="42"/>
      <c r="I868" s="42"/>
      <c r="J868" s="42"/>
      <c r="K868" s="159"/>
      <c r="L868" s="42"/>
      <c r="M868" s="12"/>
    </row>
    <row r="869" spans="1:13" ht="12.75">
      <c r="A869" s="12"/>
      <c r="B869" s="21">
        <v>111</v>
      </c>
      <c r="C869" s="154"/>
      <c r="D869" s="42"/>
      <c r="E869" s="42"/>
      <c r="F869" s="42"/>
      <c r="G869" s="42"/>
      <c r="H869" s="42"/>
      <c r="I869" s="42"/>
      <c r="J869" s="42"/>
      <c r="K869" s="158"/>
      <c r="L869" s="42"/>
      <c r="M869" s="12"/>
    </row>
    <row r="870" spans="1:13" ht="12.75">
      <c r="A870" s="12"/>
      <c r="B870" s="21">
        <v>112</v>
      </c>
      <c r="C870" s="154"/>
      <c r="D870" s="42"/>
      <c r="E870" s="42"/>
      <c r="F870" s="42"/>
      <c r="G870" s="42"/>
      <c r="H870" s="42"/>
      <c r="I870" s="42"/>
      <c r="J870" s="42"/>
      <c r="K870" s="158"/>
      <c r="L870" s="42"/>
      <c r="M870" s="12"/>
    </row>
    <row r="871" spans="1:13" ht="12.75">
      <c r="A871" s="12"/>
      <c r="B871" s="21">
        <v>113</v>
      </c>
      <c r="C871" s="155"/>
      <c r="D871" s="42"/>
      <c r="E871" s="42"/>
      <c r="F871" s="42"/>
      <c r="G871" s="42"/>
      <c r="H871" s="42"/>
      <c r="I871" s="42"/>
      <c r="J871" s="42"/>
      <c r="K871" s="159"/>
      <c r="L871" s="42"/>
      <c r="M871" s="12"/>
    </row>
    <row r="872" spans="1:13" ht="12.75">
      <c r="A872" s="12"/>
      <c r="B872" s="21">
        <v>114</v>
      </c>
      <c r="C872" s="154"/>
      <c r="D872" s="42"/>
      <c r="E872" s="42"/>
      <c r="F872" s="42"/>
      <c r="G872" s="42"/>
      <c r="H872" s="42"/>
      <c r="I872" s="42"/>
      <c r="J872" s="42"/>
      <c r="K872" s="159"/>
      <c r="L872" s="42"/>
      <c r="M872" s="12"/>
    </row>
    <row r="873" spans="1:13" ht="12.75">
      <c r="A873" s="12"/>
      <c r="B873" s="21">
        <v>115</v>
      </c>
      <c r="C873" s="154"/>
      <c r="D873" s="42"/>
      <c r="E873" s="42"/>
      <c r="F873" s="42"/>
      <c r="G873" s="42"/>
      <c r="H873" s="42"/>
      <c r="I873" s="42"/>
      <c r="J873" s="42"/>
      <c r="K873" s="159"/>
      <c r="L873" s="42"/>
      <c r="M873" s="12"/>
    </row>
    <row r="874" spans="1:13" ht="12.75">
      <c r="A874" s="12"/>
      <c r="B874" s="21">
        <v>116</v>
      </c>
      <c r="C874" s="8"/>
      <c r="D874" s="41"/>
      <c r="E874" s="41"/>
      <c r="F874" s="41"/>
      <c r="G874" s="41"/>
      <c r="H874" s="41"/>
      <c r="I874" s="140"/>
      <c r="J874" s="41"/>
      <c r="K874" s="142"/>
      <c r="L874" s="41"/>
      <c r="M874" s="12"/>
    </row>
    <row r="875" spans="1:13" ht="12.75">
      <c r="A875" s="12"/>
      <c r="B875" s="21">
        <v>117</v>
      </c>
      <c r="C875" s="8"/>
      <c r="D875" s="41"/>
      <c r="E875" s="41"/>
      <c r="F875" s="41"/>
      <c r="G875" s="41"/>
      <c r="H875" s="41"/>
      <c r="I875" s="140"/>
      <c r="J875" s="41"/>
      <c r="K875" s="141"/>
      <c r="L875" s="41"/>
      <c r="M875" s="12"/>
    </row>
    <row r="876" spans="1:13" ht="12.75">
      <c r="A876" s="12"/>
      <c r="B876" s="21">
        <v>118</v>
      </c>
      <c r="C876" s="8"/>
      <c r="D876" s="41"/>
      <c r="E876" s="41"/>
      <c r="F876" s="41"/>
      <c r="G876" s="41"/>
      <c r="H876" s="41"/>
      <c r="I876" s="140"/>
      <c r="J876" s="41"/>
      <c r="K876" s="141"/>
      <c r="L876" s="41"/>
      <c r="M876" s="12"/>
    </row>
    <row r="877" spans="1:13" ht="12.75">
      <c r="A877" s="12"/>
      <c r="B877" s="21">
        <v>119</v>
      </c>
      <c r="C877" s="8"/>
      <c r="D877" s="41"/>
      <c r="E877" s="41"/>
      <c r="F877" s="41"/>
      <c r="G877" s="41"/>
      <c r="H877" s="41"/>
      <c r="I877" s="140"/>
      <c r="J877" s="41"/>
      <c r="K877" s="142"/>
      <c r="L877" s="41"/>
      <c r="M877" s="12"/>
    </row>
    <row r="878" spans="1:13" ht="12.75">
      <c r="A878" s="12"/>
      <c r="B878" s="21">
        <v>120</v>
      </c>
      <c r="C878" s="8"/>
      <c r="D878" s="41"/>
      <c r="E878" s="41"/>
      <c r="F878" s="41"/>
      <c r="G878" s="41"/>
      <c r="H878" s="41"/>
      <c r="I878" s="140"/>
      <c r="J878" s="41"/>
      <c r="K878" s="142"/>
      <c r="L878" s="41"/>
      <c r="M878" s="12"/>
    </row>
    <row r="879" spans="1:13" ht="12.75">
      <c r="A879" s="12"/>
      <c r="B879" s="21">
        <v>121</v>
      </c>
      <c r="C879" s="8"/>
      <c r="D879" s="41"/>
      <c r="E879" s="41"/>
      <c r="F879" s="41"/>
      <c r="G879" s="41"/>
      <c r="H879" s="41"/>
      <c r="I879" s="140"/>
      <c r="J879" s="41"/>
      <c r="K879" s="142"/>
      <c r="L879" s="41"/>
      <c r="M879" s="12"/>
    </row>
    <row r="880" spans="1:13" ht="12.75">
      <c r="A880" s="12"/>
      <c r="B880" s="21">
        <v>122</v>
      </c>
      <c r="C880" s="117"/>
      <c r="D880" s="118"/>
      <c r="E880" s="118"/>
      <c r="F880" s="118"/>
      <c r="G880" s="118"/>
      <c r="H880" s="120"/>
      <c r="I880" s="120"/>
      <c r="J880" s="120"/>
      <c r="K880" s="121"/>
      <c r="L880" s="118"/>
      <c r="M880" s="12"/>
    </row>
    <row r="881" spans="1:13" ht="12.75">
      <c r="A881" s="12"/>
      <c r="B881" s="21">
        <v>123</v>
      </c>
      <c r="C881" s="116"/>
      <c r="D881" s="113"/>
      <c r="E881" s="113"/>
      <c r="F881" s="113"/>
      <c r="G881" s="113"/>
      <c r="H881" s="114"/>
      <c r="I881" s="114"/>
      <c r="J881" s="114"/>
      <c r="K881" s="119"/>
      <c r="L881" s="113"/>
      <c r="M881" s="12"/>
    </row>
    <row r="882" spans="1:13" ht="12.75">
      <c r="A882" s="12"/>
      <c r="B882" s="21">
        <v>124</v>
      </c>
      <c r="C882" s="40"/>
      <c r="D882" s="9"/>
      <c r="E882" s="9"/>
      <c r="F882" s="9"/>
      <c r="G882" s="9"/>
      <c r="H882" s="9"/>
      <c r="I882" s="9"/>
      <c r="J882" s="9"/>
      <c r="K882" s="60"/>
      <c r="L882" s="9"/>
      <c r="M882" s="12"/>
    </row>
    <row r="883" spans="1:13" ht="12.75">
      <c r="A883" s="12"/>
      <c r="B883" s="21">
        <v>125</v>
      </c>
      <c r="C883" s="40"/>
      <c r="D883" s="40"/>
      <c r="E883" s="9"/>
      <c r="F883" s="9"/>
      <c r="G883" s="9"/>
      <c r="H883" s="9"/>
      <c r="I883" s="9"/>
      <c r="J883" s="9"/>
      <c r="K883" s="60"/>
      <c r="L883" s="9"/>
      <c r="M883" s="12"/>
    </row>
    <row r="884" spans="1:13" ht="12.75">
      <c r="A884" s="12"/>
      <c r="B884" s="21">
        <v>126</v>
      </c>
      <c r="C884" s="40"/>
      <c r="D884" s="9"/>
      <c r="E884" s="9"/>
      <c r="F884" s="9"/>
      <c r="G884" s="9"/>
      <c r="H884" s="9"/>
      <c r="I884" s="9"/>
      <c r="J884" s="9"/>
      <c r="K884" s="60"/>
      <c r="L884" s="9"/>
      <c r="M884" s="12"/>
    </row>
    <row r="885" spans="1:115" s="50" customFormat="1" ht="15" customHeight="1">
      <c r="A885" s="47">
        <v>7</v>
      </c>
      <c r="B885" s="423" t="s">
        <v>867</v>
      </c>
      <c r="C885" s="424"/>
      <c r="D885" s="425"/>
      <c r="E885" s="61"/>
      <c r="F885" s="61"/>
      <c r="G885" s="62"/>
      <c r="H885" s="61"/>
      <c r="I885" s="62"/>
      <c r="J885" s="64"/>
      <c r="K885" s="65"/>
      <c r="L885" s="63"/>
      <c r="M885" s="48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  <c r="CR885" s="49"/>
      <c r="CS885" s="49"/>
      <c r="CT885" s="49"/>
      <c r="CU885" s="49"/>
      <c r="CV885" s="49"/>
      <c r="CW885" s="49"/>
      <c r="CX885" s="49"/>
      <c r="CY885" s="49"/>
      <c r="CZ885" s="49"/>
      <c r="DA885" s="49"/>
      <c r="DB885" s="49"/>
      <c r="DC885" s="49"/>
      <c r="DD885" s="49"/>
      <c r="DE885" s="49"/>
      <c r="DF885" s="49"/>
      <c r="DG885" s="49"/>
      <c r="DH885" s="49"/>
      <c r="DI885" s="49"/>
      <c r="DJ885" s="49"/>
      <c r="DK885" s="49"/>
    </row>
    <row r="886" spans="1:13" ht="90">
      <c r="A886" s="12"/>
      <c r="B886" s="21">
        <v>1</v>
      </c>
      <c r="C886" s="308" t="s">
        <v>730</v>
      </c>
      <c r="D886" s="309" t="s">
        <v>731</v>
      </c>
      <c r="E886" s="310" t="s">
        <v>732</v>
      </c>
      <c r="F886" s="310" t="s">
        <v>733</v>
      </c>
      <c r="G886" s="310" t="s">
        <v>5048</v>
      </c>
      <c r="H886" s="310" t="s">
        <v>2612</v>
      </c>
      <c r="I886" s="310"/>
      <c r="J886" s="265"/>
      <c r="K886" s="311">
        <v>43518</v>
      </c>
      <c r="L886" s="310" t="s">
        <v>3669</v>
      </c>
      <c r="M886" s="12"/>
    </row>
    <row r="887" spans="1:13" ht="90">
      <c r="A887" s="12"/>
      <c r="B887" s="21">
        <v>2</v>
      </c>
      <c r="C887" s="308" t="s">
        <v>734</v>
      </c>
      <c r="D887" s="309" t="s">
        <v>735</v>
      </c>
      <c r="E887" s="310" t="s">
        <v>732</v>
      </c>
      <c r="F887" s="310" t="s">
        <v>736</v>
      </c>
      <c r="G887" s="310" t="s">
        <v>5049</v>
      </c>
      <c r="H887" s="265" t="s">
        <v>2612</v>
      </c>
      <c r="I887" s="265"/>
      <c r="J887" s="265"/>
      <c r="K887" s="311">
        <v>43452</v>
      </c>
      <c r="L887" s="310" t="s">
        <v>3670</v>
      </c>
      <c r="M887" s="12"/>
    </row>
    <row r="888" spans="1:13" ht="45">
      <c r="A888" s="12"/>
      <c r="B888" s="21">
        <v>3</v>
      </c>
      <c r="C888" s="308" t="s">
        <v>737</v>
      </c>
      <c r="D888" s="309" t="s">
        <v>738</v>
      </c>
      <c r="E888" s="310" t="s">
        <v>739</v>
      </c>
      <c r="F888" s="310" t="s">
        <v>740</v>
      </c>
      <c r="G888" s="312" t="s">
        <v>741</v>
      </c>
      <c r="H888" s="265" t="s">
        <v>2612</v>
      </c>
      <c r="I888" s="265"/>
      <c r="J888" s="265"/>
      <c r="K888" s="311">
        <v>43503</v>
      </c>
      <c r="L888" s="310" t="s">
        <v>3671</v>
      </c>
      <c r="M888" s="12"/>
    </row>
    <row r="889" spans="1:13" ht="60">
      <c r="A889" s="12"/>
      <c r="B889" s="21">
        <v>4</v>
      </c>
      <c r="C889" s="308" t="s">
        <v>737</v>
      </c>
      <c r="D889" s="309" t="s">
        <v>738</v>
      </c>
      <c r="E889" s="310" t="s">
        <v>5050</v>
      </c>
      <c r="F889" s="310" t="s">
        <v>5051</v>
      </c>
      <c r="G889" s="310" t="s">
        <v>5052</v>
      </c>
      <c r="H889" s="265" t="s">
        <v>2612</v>
      </c>
      <c r="I889" s="265"/>
      <c r="J889" s="265"/>
      <c r="K889" s="311">
        <v>43503</v>
      </c>
      <c r="L889" s="310" t="s">
        <v>5053</v>
      </c>
      <c r="M889" s="12"/>
    </row>
    <row r="890" spans="1:13" ht="45">
      <c r="A890" s="12"/>
      <c r="B890" s="21">
        <v>5</v>
      </c>
      <c r="C890" s="74" t="s">
        <v>742</v>
      </c>
      <c r="D890" s="310" t="s">
        <v>743</v>
      </c>
      <c r="E890" s="310" t="s">
        <v>744</v>
      </c>
      <c r="F890" s="310" t="s">
        <v>745</v>
      </c>
      <c r="G890" s="312" t="s">
        <v>746</v>
      </c>
      <c r="H890" s="265" t="s">
        <v>2612</v>
      </c>
      <c r="I890" s="265"/>
      <c r="J890" s="265"/>
      <c r="K890" s="265" t="s">
        <v>5056</v>
      </c>
      <c r="L890" s="310" t="s">
        <v>3672</v>
      </c>
      <c r="M890" s="12"/>
    </row>
    <row r="891" spans="1:13" ht="60">
      <c r="A891" s="12"/>
      <c r="B891" s="21">
        <v>6</v>
      </c>
      <c r="C891" s="308" t="s">
        <v>748</v>
      </c>
      <c r="D891" s="309" t="s">
        <v>749</v>
      </c>
      <c r="E891" s="310" t="s">
        <v>750</v>
      </c>
      <c r="F891" s="310" t="s">
        <v>751</v>
      </c>
      <c r="G891" s="313" t="s">
        <v>752</v>
      </c>
      <c r="H891" s="265" t="s">
        <v>2612</v>
      </c>
      <c r="I891" s="265"/>
      <c r="J891" s="265"/>
      <c r="K891" s="265" t="s">
        <v>5056</v>
      </c>
      <c r="L891" s="310" t="s">
        <v>3673</v>
      </c>
      <c r="M891" s="12"/>
    </row>
    <row r="892" spans="1:13" ht="45">
      <c r="A892" s="12"/>
      <c r="B892" s="21">
        <v>7</v>
      </c>
      <c r="C892" s="308" t="s">
        <v>754</v>
      </c>
      <c r="D892" s="309" t="s">
        <v>755</v>
      </c>
      <c r="E892" s="310" t="s">
        <v>756</v>
      </c>
      <c r="F892" s="310" t="s">
        <v>757</v>
      </c>
      <c r="G892" s="312" t="s">
        <v>758</v>
      </c>
      <c r="H892" s="265" t="s">
        <v>2612</v>
      </c>
      <c r="I892" s="265"/>
      <c r="J892" s="265"/>
      <c r="K892" s="265" t="s">
        <v>5707</v>
      </c>
      <c r="L892" s="310" t="s">
        <v>3674</v>
      </c>
      <c r="M892" s="12"/>
    </row>
    <row r="893" spans="1:13" ht="45">
      <c r="A893" s="12"/>
      <c r="B893" s="21">
        <v>8</v>
      </c>
      <c r="C893" s="308" t="s">
        <v>759</v>
      </c>
      <c r="D893" s="309" t="s">
        <v>760</v>
      </c>
      <c r="E893" s="310" t="s">
        <v>756</v>
      </c>
      <c r="F893" s="310" t="s">
        <v>761</v>
      </c>
      <c r="G893" s="312" t="s">
        <v>9327</v>
      </c>
      <c r="H893" s="265" t="s">
        <v>2612</v>
      </c>
      <c r="I893" s="265"/>
      <c r="J893" s="265"/>
      <c r="K893" s="265" t="s">
        <v>9328</v>
      </c>
      <c r="L893" s="310" t="s">
        <v>9329</v>
      </c>
      <c r="M893" s="12"/>
    </row>
    <row r="894" spans="1:13" ht="45">
      <c r="A894" s="12"/>
      <c r="B894" s="21">
        <v>9</v>
      </c>
      <c r="C894" s="314" t="s">
        <v>762</v>
      </c>
      <c r="D894" s="315" t="s">
        <v>763</v>
      </c>
      <c r="E894" s="316" t="s">
        <v>764</v>
      </c>
      <c r="F894" s="316" t="s">
        <v>765</v>
      </c>
      <c r="G894" s="316" t="s">
        <v>8329</v>
      </c>
      <c r="H894" s="317" t="s">
        <v>2612</v>
      </c>
      <c r="I894" s="317"/>
      <c r="J894" s="317"/>
      <c r="K894" s="318">
        <v>43964</v>
      </c>
      <c r="L894" s="316" t="s">
        <v>8330</v>
      </c>
      <c r="M894" s="12"/>
    </row>
    <row r="895" spans="1:13" ht="45">
      <c r="A895" s="12"/>
      <c r="B895" s="21">
        <v>10</v>
      </c>
      <c r="C895" s="308" t="s">
        <v>766</v>
      </c>
      <c r="D895" s="309" t="s">
        <v>767</v>
      </c>
      <c r="E895" s="310" t="s">
        <v>768</v>
      </c>
      <c r="F895" s="310" t="s">
        <v>769</v>
      </c>
      <c r="G895" s="313" t="s">
        <v>770</v>
      </c>
      <c r="H895" s="310" t="s">
        <v>2612</v>
      </c>
      <c r="I895" s="265"/>
      <c r="J895" s="265"/>
      <c r="K895" s="265" t="s">
        <v>5708</v>
      </c>
      <c r="L895" s="310" t="s">
        <v>3675</v>
      </c>
      <c r="M895" s="12"/>
    </row>
    <row r="896" spans="1:13" ht="45">
      <c r="A896" s="12"/>
      <c r="B896" s="21">
        <v>11</v>
      </c>
      <c r="C896" s="308" t="s">
        <v>771</v>
      </c>
      <c r="D896" s="309" t="s">
        <v>772</v>
      </c>
      <c r="E896" s="310" t="s">
        <v>773</v>
      </c>
      <c r="F896" s="310" t="s">
        <v>774</v>
      </c>
      <c r="G896" s="312" t="s">
        <v>775</v>
      </c>
      <c r="H896" s="265" t="s">
        <v>2612</v>
      </c>
      <c r="I896" s="265"/>
      <c r="J896" s="265"/>
      <c r="K896" s="265" t="s">
        <v>5709</v>
      </c>
      <c r="L896" s="310" t="s">
        <v>3676</v>
      </c>
      <c r="M896" s="12"/>
    </row>
    <row r="897" spans="1:13" ht="45">
      <c r="A897" s="12"/>
      <c r="B897" s="21">
        <v>12</v>
      </c>
      <c r="C897" s="308" t="s">
        <v>776</v>
      </c>
      <c r="D897" s="309" t="s">
        <v>777</v>
      </c>
      <c r="E897" s="310" t="s">
        <v>778</v>
      </c>
      <c r="F897" s="310" t="s">
        <v>779</v>
      </c>
      <c r="G897" s="312" t="s">
        <v>780</v>
      </c>
      <c r="H897" s="265" t="s">
        <v>2612</v>
      </c>
      <c r="I897" s="265"/>
      <c r="J897" s="265"/>
      <c r="K897" s="265" t="s">
        <v>5710</v>
      </c>
      <c r="L897" s="310" t="s">
        <v>3677</v>
      </c>
      <c r="M897" s="12"/>
    </row>
    <row r="898" spans="1:13" ht="47.25">
      <c r="A898" s="12"/>
      <c r="B898" s="21">
        <v>13</v>
      </c>
      <c r="C898" s="308" t="s">
        <v>781</v>
      </c>
      <c r="D898" s="309" t="s">
        <v>782</v>
      </c>
      <c r="E898" s="310" t="s">
        <v>783</v>
      </c>
      <c r="F898" s="310" t="s">
        <v>784</v>
      </c>
      <c r="G898" s="312" t="s">
        <v>785</v>
      </c>
      <c r="H898" s="265" t="s">
        <v>2612</v>
      </c>
      <c r="I898" s="265"/>
      <c r="J898" s="265"/>
      <c r="K898" s="265" t="s">
        <v>5711</v>
      </c>
      <c r="L898" s="310" t="s">
        <v>3678</v>
      </c>
      <c r="M898" s="12"/>
    </row>
    <row r="899" spans="1:13" ht="45">
      <c r="A899" s="12"/>
      <c r="B899" s="21">
        <v>14</v>
      </c>
      <c r="C899" s="308" t="s">
        <v>787</v>
      </c>
      <c r="D899" s="309" t="s">
        <v>788</v>
      </c>
      <c r="E899" s="310" t="s">
        <v>789</v>
      </c>
      <c r="F899" s="310" t="s">
        <v>790</v>
      </c>
      <c r="G899" s="312" t="s">
        <v>5822</v>
      </c>
      <c r="H899" s="310" t="s">
        <v>2612</v>
      </c>
      <c r="I899" s="265"/>
      <c r="J899" s="265"/>
      <c r="K899" s="265" t="s">
        <v>5712</v>
      </c>
      <c r="L899" s="310" t="s">
        <v>5054</v>
      </c>
      <c r="M899" s="12"/>
    </row>
    <row r="900" spans="1:13" ht="45">
      <c r="A900" s="12"/>
      <c r="B900" s="21">
        <v>15</v>
      </c>
      <c r="C900" s="308" t="s">
        <v>791</v>
      </c>
      <c r="D900" s="309" t="s">
        <v>792</v>
      </c>
      <c r="E900" s="310" t="s">
        <v>793</v>
      </c>
      <c r="F900" s="310" t="s">
        <v>794</v>
      </c>
      <c r="G900" s="312" t="s">
        <v>795</v>
      </c>
      <c r="H900" s="265" t="s">
        <v>2612</v>
      </c>
      <c r="I900" s="265"/>
      <c r="J900" s="265"/>
      <c r="K900" s="265" t="s">
        <v>5582</v>
      </c>
      <c r="L900" s="310" t="s">
        <v>3679</v>
      </c>
      <c r="M900" s="12"/>
    </row>
    <row r="901" spans="1:13" ht="45">
      <c r="A901" s="12"/>
      <c r="B901" s="21">
        <v>16</v>
      </c>
      <c r="C901" s="308" t="s">
        <v>796</v>
      </c>
      <c r="D901" s="309" t="s">
        <v>792</v>
      </c>
      <c r="E901" s="310" t="s">
        <v>797</v>
      </c>
      <c r="F901" s="310" t="s">
        <v>798</v>
      </c>
      <c r="G901" s="312" t="s">
        <v>799</v>
      </c>
      <c r="H901" s="265" t="s">
        <v>2612</v>
      </c>
      <c r="I901" s="265"/>
      <c r="J901" s="265"/>
      <c r="K901" s="265" t="s">
        <v>5713</v>
      </c>
      <c r="L901" s="310" t="s">
        <v>3680</v>
      </c>
      <c r="M901" s="12"/>
    </row>
    <row r="902" spans="1:13" ht="45">
      <c r="A902" s="12"/>
      <c r="B902" s="21">
        <v>17</v>
      </c>
      <c r="C902" s="308" t="s">
        <v>800</v>
      </c>
      <c r="D902" s="312" t="s">
        <v>792</v>
      </c>
      <c r="E902" s="38" t="s">
        <v>801</v>
      </c>
      <c r="F902" s="38" t="s">
        <v>802</v>
      </c>
      <c r="G902" s="312" t="s">
        <v>803</v>
      </c>
      <c r="H902" s="265" t="s">
        <v>2612</v>
      </c>
      <c r="I902" s="265"/>
      <c r="J902" s="265"/>
      <c r="K902" s="265" t="s">
        <v>5714</v>
      </c>
      <c r="L902" s="310" t="s">
        <v>3681</v>
      </c>
      <c r="M902" s="12"/>
    </row>
    <row r="903" spans="1:13" ht="75">
      <c r="A903" s="12"/>
      <c r="B903" s="21">
        <v>18</v>
      </c>
      <c r="C903" s="74" t="s">
        <v>3038</v>
      </c>
      <c r="D903" s="313" t="s">
        <v>804</v>
      </c>
      <c r="E903" s="38" t="s">
        <v>805</v>
      </c>
      <c r="F903" s="38" t="s">
        <v>806</v>
      </c>
      <c r="G903" s="313" t="s">
        <v>807</v>
      </c>
      <c r="H903" s="265" t="s">
        <v>2612</v>
      </c>
      <c r="I903" s="265"/>
      <c r="J903" s="265"/>
      <c r="K903" s="265" t="s">
        <v>5715</v>
      </c>
      <c r="L903" s="310" t="s">
        <v>808</v>
      </c>
      <c r="M903" s="12"/>
    </row>
    <row r="904" spans="1:13" ht="45">
      <c r="A904" s="12"/>
      <c r="B904" s="21">
        <v>19</v>
      </c>
      <c r="C904" s="308" t="s">
        <v>4350</v>
      </c>
      <c r="D904" s="313" t="s">
        <v>809</v>
      </c>
      <c r="E904" s="38" t="s">
        <v>4351</v>
      </c>
      <c r="F904" s="38" t="s">
        <v>4352</v>
      </c>
      <c r="G904" s="312" t="s">
        <v>5823</v>
      </c>
      <c r="H904" s="265" t="s">
        <v>2612</v>
      </c>
      <c r="I904" s="265"/>
      <c r="J904" s="265"/>
      <c r="K904" s="265" t="s">
        <v>5716</v>
      </c>
      <c r="L904" s="310" t="s">
        <v>5055</v>
      </c>
      <c r="M904" s="12"/>
    </row>
    <row r="905" spans="1:13" ht="45">
      <c r="A905" s="12"/>
      <c r="B905" s="21">
        <v>20</v>
      </c>
      <c r="C905" s="308" t="s">
        <v>810</v>
      </c>
      <c r="D905" s="313" t="s">
        <v>809</v>
      </c>
      <c r="E905" s="38" t="s">
        <v>811</v>
      </c>
      <c r="F905" s="38" t="s">
        <v>812</v>
      </c>
      <c r="G905" s="312" t="s">
        <v>813</v>
      </c>
      <c r="H905" s="265" t="s">
        <v>2612</v>
      </c>
      <c r="I905" s="265"/>
      <c r="J905" s="265"/>
      <c r="K905" s="265" t="s">
        <v>5717</v>
      </c>
      <c r="L905" s="310" t="s">
        <v>3682</v>
      </c>
      <c r="M905" s="12"/>
    </row>
    <row r="906" spans="1:13" ht="45">
      <c r="A906" s="12"/>
      <c r="B906" s="21">
        <v>21</v>
      </c>
      <c r="C906" s="308" t="s">
        <v>816</v>
      </c>
      <c r="D906" s="312" t="s">
        <v>817</v>
      </c>
      <c r="E906" s="38" t="s">
        <v>818</v>
      </c>
      <c r="F906" s="38" t="s">
        <v>819</v>
      </c>
      <c r="G906" s="312" t="s">
        <v>814</v>
      </c>
      <c r="H906" s="265" t="s">
        <v>2612</v>
      </c>
      <c r="I906" s="265"/>
      <c r="J906" s="265"/>
      <c r="K906" s="265" t="s">
        <v>5718</v>
      </c>
      <c r="L906" s="310" t="s">
        <v>3683</v>
      </c>
      <c r="M906" s="12"/>
    </row>
    <row r="907" spans="1:13" ht="45">
      <c r="A907" s="12"/>
      <c r="B907" s="21">
        <v>22</v>
      </c>
      <c r="C907" s="308" t="s">
        <v>5481</v>
      </c>
      <c r="D907" s="313" t="s">
        <v>5482</v>
      </c>
      <c r="E907" s="38" t="s">
        <v>5483</v>
      </c>
      <c r="F907" s="38" t="s">
        <v>5484</v>
      </c>
      <c r="G907" s="312" t="s">
        <v>5485</v>
      </c>
      <c r="H907" s="310" t="s">
        <v>2612</v>
      </c>
      <c r="I907" s="265"/>
      <c r="J907" s="265"/>
      <c r="K907" s="265" t="s">
        <v>5486</v>
      </c>
      <c r="L907" s="310" t="s">
        <v>5487</v>
      </c>
      <c r="M907" s="12"/>
    </row>
    <row r="908" spans="1:13" ht="45">
      <c r="A908" s="12"/>
      <c r="B908" s="21">
        <v>23</v>
      </c>
      <c r="C908" s="308" t="s">
        <v>1370</v>
      </c>
      <c r="D908" s="313" t="s">
        <v>2901</v>
      </c>
      <c r="E908" s="38" t="s">
        <v>5488</v>
      </c>
      <c r="F908" s="38" t="s">
        <v>5489</v>
      </c>
      <c r="G908" s="312" t="s">
        <v>4130</v>
      </c>
      <c r="H908" s="310" t="s">
        <v>2612</v>
      </c>
      <c r="I908" s="265"/>
      <c r="J908" s="265"/>
      <c r="K908" s="265" t="s">
        <v>5486</v>
      </c>
      <c r="L908" s="310" t="s">
        <v>5490</v>
      </c>
      <c r="M908" s="12"/>
    </row>
    <row r="909" spans="1:13" ht="60">
      <c r="A909" s="12"/>
      <c r="B909" s="21">
        <v>24</v>
      </c>
      <c r="C909" s="308" t="s">
        <v>820</v>
      </c>
      <c r="D909" s="313" t="s">
        <v>815</v>
      </c>
      <c r="E909" s="38" t="s">
        <v>821</v>
      </c>
      <c r="F909" s="38" t="s">
        <v>822</v>
      </c>
      <c r="G909" s="313" t="s">
        <v>823</v>
      </c>
      <c r="H909" s="265" t="s">
        <v>2612</v>
      </c>
      <c r="I909" s="265"/>
      <c r="J909" s="265"/>
      <c r="K909" s="265" t="s">
        <v>5719</v>
      </c>
      <c r="L909" s="310" t="s">
        <v>3684</v>
      </c>
      <c r="M909" s="12"/>
    </row>
    <row r="910" spans="1:13" ht="60">
      <c r="A910" s="12"/>
      <c r="B910" s="21">
        <v>25</v>
      </c>
      <c r="C910" s="308" t="s">
        <v>762</v>
      </c>
      <c r="D910" s="313" t="s">
        <v>824</v>
      </c>
      <c r="E910" s="38" t="s">
        <v>825</v>
      </c>
      <c r="F910" s="38" t="s">
        <v>826</v>
      </c>
      <c r="G910" s="313" t="s">
        <v>827</v>
      </c>
      <c r="H910" s="265" t="s">
        <v>2612</v>
      </c>
      <c r="I910" s="265"/>
      <c r="J910" s="265"/>
      <c r="K910" s="265" t="s">
        <v>5296</v>
      </c>
      <c r="L910" s="310" t="s">
        <v>3685</v>
      </c>
      <c r="M910" s="12"/>
    </row>
    <row r="911" spans="1:13" ht="45">
      <c r="A911" s="12"/>
      <c r="B911" s="21">
        <v>26</v>
      </c>
      <c r="C911" s="308" t="s">
        <v>4348</v>
      </c>
      <c r="D911" s="313" t="s">
        <v>4346</v>
      </c>
      <c r="E911" s="38" t="s">
        <v>4347</v>
      </c>
      <c r="F911" s="38" t="s">
        <v>4349</v>
      </c>
      <c r="G911" s="313" t="s">
        <v>6988</v>
      </c>
      <c r="H911" s="265" t="s">
        <v>2612</v>
      </c>
      <c r="I911" s="265"/>
      <c r="J911" s="265"/>
      <c r="K911" s="265" t="s">
        <v>5720</v>
      </c>
      <c r="L911" s="310" t="s">
        <v>4952</v>
      </c>
      <c r="M911" s="12"/>
    </row>
    <row r="912" spans="1:13" ht="90">
      <c r="A912" s="12"/>
      <c r="B912" s="21">
        <v>27</v>
      </c>
      <c r="C912" s="308" t="s">
        <v>828</v>
      </c>
      <c r="D912" s="312" t="s">
        <v>747</v>
      </c>
      <c r="E912" s="38" t="s">
        <v>829</v>
      </c>
      <c r="F912" s="38" t="s">
        <v>830</v>
      </c>
      <c r="G912" s="313" t="s">
        <v>831</v>
      </c>
      <c r="H912" s="265" t="s">
        <v>2612</v>
      </c>
      <c r="I912" s="265"/>
      <c r="J912" s="265"/>
      <c r="K912" s="265" t="s">
        <v>5297</v>
      </c>
      <c r="L912" s="310" t="s">
        <v>3686</v>
      </c>
      <c r="M912" s="12"/>
    </row>
    <row r="913" spans="1:13" ht="105">
      <c r="A913" s="12"/>
      <c r="B913" s="21">
        <v>28</v>
      </c>
      <c r="C913" s="308" t="s">
        <v>828</v>
      </c>
      <c r="D913" s="312" t="s">
        <v>747</v>
      </c>
      <c r="E913" s="38" t="s">
        <v>829</v>
      </c>
      <c r="F913" s="38" t="s">
        <v>833</v>
      </c>
      <c r="G913" s="313" t="s">
        <v>834</v>
      </c>
      <c r="H913" s="265" t="s">
        <v>2612</v>
      </c>
      <c r="I913" s="265"/>
      <c r="J913" s="265"/>
      <c r="K913" s="265" t="s">
        <v>5297</v>
      </c>
      <c r="L913" s="310" t="s">
        <v>835</v>
      </c>
      <c r="M913" s="12"/>
    </row>
    <row r="914" spans="1:13" ht="90">
      <c r="A914" s="12"/>
      <c r="B914" s="21">
        <v>29</v>
      </c>
      <c r="C914" s="74" t="s">
        <v>836</v>
      </c>
      <c r="D914" s="312" t="s">
        <v>792</v>
      </c>
      <c r="E914" s="38" t="s">
        <v>837</v>
      </c>
      <c r="F914" s="38" t="s">
        <v>838</v>
      </c>
      <c r="G914" s="313" t="s">
        <v>839</v>
      </c>
      <c r="H914" s="265" t="s">
        <v>2612</v>
      </c>
      <c r="I914" s="265"/>
      <c r="J914" s="265"/>
      <c r="K914" s="265" t="s">
        <v>2813</v>
      </c>
      <c r="L914" s="310" t="s">
        <v>840</v>
      </c>
      <c r="M914" s="12"/>
    </row>
    <row r="915" spans="1:13" ht="90">
      <c r="A915" s="12"/>
      <c r="B915" s="21">
        <v>30</v>
      </c>
      <c r="C915" s="74" t="s">
        <v>841</v>
      </c>
      <c r="D915" s="312" t="s">
        <v>792</v>
      </c>
      <c r="E915" s="38" t="s">
        <v>842</v>
      </c>
      <c r="F915" s="38" t="s">
        <v>843</v>
      </c>
      <c r="G915" s="313" t="s">
        <v>844</v>
      </c>
      <c r="H915" s="265" t="s">
        <v>2612</v>
      </c>
      <c r="I915" s="265"/>
      <c r="J915" s="265"/>
      <c r="K915" s="265" t="s">
        <v>2813</v>
      </c>
      <c r="L915" s="310" t="s">
        <v>845</v>
      </c>
      <c r="M915" s="12"/>
    </row>
    <row r="916" spans="1:13" ht="60">
      <c r="A916" s="12"/>
      <c r="B916" s="21">
        <v>31</v>
      </c>
      <c r="C916" s="308" t="s">
        <v>846</v>
      </c>
      <c r="D916" s="312" t="s">
        <v>747</v>
      </c>
      <c r="E916" s="38" t="s">
        <v>829</v>
      </c>
      <c r="F916" s="38" t="s">
        <v>847</v>
      </c>
      <c r="G916" s="313" t="s">
        <v>848</v>
      </c>
      <c r="H916" s="265" t="s">
        <v>2612</v>
      </c>
      <c r="I916" s="265"/>
      <c r="J916" s="265"/>
      <c r="K916" s="265" t="s">
        <v>5297</v>
      </c>
      <c r="L916" s="310" t="s">
        <v>3687</v>
      </c>
      <c r="M916" s="12"/>
    </row>
    <row r="917" spans="1:13" ht="45">
      <c r="A917" s="12"/>
      <c r="B917" s="21">
        <v>32</v>
      </c>
      <c r="C917" s="308" t="s">
        <v>849</v>
      </c>
      <c r="D917" s="312" t="s">
        <v>850</v>
      </c>
      <c r="E917" s="38" t="s">
        <v>851</v>
      </c>
      <c r="F917" s="38" t="s">
        <v>852</v>
      </c>
      <c r="G917" s="312" t="s">
        <v>853</v>
      </c>
      <c r="H917" s="265" t="s">
        <v>2612</v>
      </c>
      <c r="I917" s="265"/>
      <c r="J917" s="265"/>
      <c r="K917" s="265" t="s">
        <v>5056</v>
      </c>
      <c r="L917" s="310" t="s">
        <v>3688</v>
      </c>
      <c r="M917" s="12"/>
    </row>
    <row r="918" spans="1:13" ht="45">
      <c r="A918" s="12"/>
      <c r="B918" s="21">
        <v>33</v>
      </c>
      <c r="C918" s="308" t="s">
        <v>854</v>
      </c>
      <c r="D918" s="313" t="s">
        <v>855</v>
      </c>
      <c r="E918" s="38" t="s">
        <v>856</v>
      </c>
      <c r="F918" s="38" t="s">
        <v>857</v>
      </c>
      <c r="G918" s="313" t="s">
        <v>858</v>
      </c>
      <c r="H918" s="265" t="s">
        <v>2612</v>
      </c>
      <c r="I918" s="265"/>
      <c r="J918" s="265"/>
      <c r="K918" s="265" t="s">
        <v>5298</v>
      </c>
      <c r="L918" s="310" t="s">
        <v>3689</v>
      </c>
      <c r="M918" s="12"/>
    </row>
    <row r="919" spans="1:13" ht="105">
      <c r="A919" s="12"/>
      <c r="B919" s="21">
        <v>34</v>
      </c>
      <c r="C919" s="74" t="s">
        <v>859</v>
      </c>
      <c r="D919" s="312" t="s">
        <v>792</v>
      </c>
      <c r="E919" s="38" t="s">
        <v>860</v>
      </c>
      <c r="F919" s="38" t="s">
        <v>861</v>
      </c>
      <c r="G919" s="313" t="s">
        <v>862</v>
      </c>
      <c r="H919" s="310" t="s">
        <v>2612</v>
      </c>
      <c r="I919" s="265"/>
      <c r="J919" s="265"/>
      <c r="K919" s="265" t="s">
        <v>2812</v>
      </c>
      <c r="L919" s="310" t="s">
        <v>3690</v>
      </c>
      <c r="M919" s="12"/>
    </row>
    <row r="920" spans="1:13" ht="60">
      <c r="A920" s="12"/>
      <c r="B920" s="21">
        <v>35</v>
      </c>
      <c r="C920" s="308" t="s">
        <v>863</v>
      </c>
      <c r="D920" s="312" t="s">
        <v>832</v>
      </c>
      <c r="E920" s="38" t="s">
        <v>864</v>
      </c>
      <c r="F920" s="38" t="s">
        <v>865</v>
      </c>
      <c r="G920" s="313" t="s">
        <v>866</v>
      </c>
      <c r="H920" s="265" t="s">
        <v>2612</v>
      </c>
      <c r="I920" s="265"/>
      <c r="J920" s="265"/>
      <c r="K920" s="311">
        <v>43223</v>
      </c>
      <c r="L920" s="310" t="s">
        <v>3691</v>
      </c>
      <c r="M920" s="12"/>
    </row>
    <row r="921" spans="1:13" ht="60">
      <c r="A921" s="12"/>
      <c r="B921" s="21">
        <v>36</v>
      </c>
      <c r="C921" s="308" t="s">
        <v>2626</v>
      </c>
      <c r="D921" s="265" t="s">
        <v>2627</v>
      </c>
      <c r="E921" s="38" t="s">
        <v>2628</v>
      </c>
      <c r="F921" s="38" t="s">
        <v>2629</v>
      </c>
      <c r="G921" s="313" t="s">
        <v>2630</v>
      </c>
      <c r="H921" s="265" t="s">
        <v>2612</v>
      </c>
      <c r="I921" s="265"/>
      <c r="J921" s="265"/>
      <c r="K921" s="311" t="s">
        <v>4257</v>
      </c>
      <c r="L921" s="310" t="s">
        <v>3692</v>
      </c>
      <c r="M921" s="12"/>
    </row>
    <row r="922" spans="1:13" ht="60">
      <c r="A922" s="12"/>
      <c r="B922" s="21">
        <v>37</v>
      </c>
      <c r="C922" s="308" t="s">
        <v>2631</v>
      </c>
      <c r="D922" s="265" t="s">
        <v>2627</v>
      </c>
      <c r="E922" s="38" t="s">
        <v>2628</v>
      </c>
      <c r="F922" s="38" t="s">
        <v>2632</v>
      </c>
      <c r="G922" s="313" t="s">
        <v>2633</v>
      </c>
      <c r="H922" s="265" t="s">
        <v>2612</v>
      </c>
      <c r="I922" s="265"/>
      <c r="J922" s="265"/>
      <c r="K922" s="311">
        <v>43226</v>
      </c>
      <c r="L922" s="310" t="s">
        <v>3693</v>
      </c>
      <c r="M922" s="12"/>
    </row>
    <row r="923" spans="1:13" ht="75">
      <c r="A923" s="12"/>
      <c r="B923" s="21">
        <v>38</v>
      </c>
      <c r="C923" s="308" t="s">
        <v>2634</v>
      </c>
      <c r="D923" s="265" t="s">
        <v>2627</v>
      </c>
      <c r="E923" s="38" t="s">
        <v>2628</v>
      </c>
      <c r="F923" s="38" t="s">
        <v>2635</v>
      </c>
      <c r="G923" s="313" t="s">
        <v>2636</v>
      </c>
      <c r="H923" s="265"/>
      <c r="I923" s="265"/>
      <c r="J923" s="265"/>
      <c r="K923" s="311" t="s">
        <v>5056</v>
      </c>
      <c r="L923" s="310" t="s">
        <v>3694</v>
      </c>
      <c r="M923" s="12"/>
    </row>
    <row r="924" spans="1:13" ht="75">
      <c r="A924" s="12"/>
      <c r="B924" s="21">
        <v>39</v>
      </c>
      <c r="C924" s="308" t="s">
        <v>2637</v>
      </c>
      <c r="D924" s="265" t="s">
        <v>2627</v>
      </c>
      <c r="E924" s="38" t="s">
        <v>2628</v>
      </c>
      <c r="F924" s="38" t="s">
        <v>2638</v>
      </c>
      <c r="G924" s="313" t="s">
        <v>2639</v>
      </c>
      <c r="H924" s="265"/>
      <c r="I924" s="265"/>
      <c r="J924" s="265"/>
      <c r="K924" s="311" t="s">
        <v>4257</v>
      </c>
      <c r="L924" s="310" t="s">
        <v>3695</v>
      </c>
      <c r="M924" s="12"/>
    </row>
    <row r="925" spans="1:13" ht="60">
      <c r="A925" s="12"/>
      <c r="B925" s="21">
        <v>40</v>
      </c>
      <c r="C925" s="308" t="s">
        <v>5447</v>
      </c>
      <c r="D925" s="265" t="s">
        <v>4129</v>
      </c>
      <c r="E925" s="38" t="s">
        <v>5448</v>
      </c>
      <c r="F925" s="38" t="s">
        <v>5449</v>
      </c>
      <c r="G925" s="313" t="s">
        <v>5450</v>
      </c>
      <c r="H925" s="265" t="s">
        <v>2612</v>
      </c>
      <c r="I925" s="265"/>
      <c r="J925" s="265"/>
      <c r="K925" s="311">
        <v>43170</v>
      </c>
      <c r="L925" s="310" t="s">
        <v>5451</v>
      </c>
      <c r="M925" s="12"/>
    </row>
    <row r="926" spans="1:13" ht="30">
      <c r="A926" s="12"/>
      <c r="B926" s="21">
        <v>41</v>
      </c>
      <c r="C926" s="308" t="s">
        <v>2902</v>
      </c>
      <c r="D926" s="265" t="s">
        <v>2640</v>
      </c>
      <c r="E926" s="38" t="s">
        <v>2903</v>
      </c>
      <c r="F926" s="38" t="s">
        <v>2904</v>
      </c>
      <c r="G926" s="313" t="s">
        <v>2905</v>
      </c>
      <c r="H926" s="265" t="s">
        <v>2612</v>
      </c>
      <c r="I926" s="265"/>
      <c r="J926" s="265"/>
      <c r="K926" s="311" t="s">
        <v>5721</v>
      </c>
      <c r="L926" s="310" t="s">
        <v>2907</v>
      </c>
      <c r="M926" s="12"/>
    </row>
    <row r="927" spans="1:13" ht="45">
      <c r="A927" s="12"/>
      <c r="B927" s="21">
        <v>42</v>
      </c>
      <c r="C927" s="308" t="s">
        <v>2908</v>
      </c>
      <c r="D927" s="265" t="s">
        <v>2909</v>
      </c>
      <c r="E927" s="38" t="s">
        <v>2910</v>
      </c>
      <c r="F927" s="38" t="s">
        <v>2911</v>
      </c>
      <c r="G927" s="313" t="s">
        <v>6989</v>
      </c>
      <c r="H927" s="265" t="s">
        <v>2612</v>
      </c>
      <c r="I927" s="265"/>
      <c r="J927" s="265"/>
      <c r="K927" s="311">
        <v>43473</v>
      </c>
      <c r="L927" s="310" t="s">
        <v>2912</v>
      </c>
      <c r="M927" s="12"/>
    </row>
    <row r="928" spans="1:13" ht="60">
      <c r="A928" s="12"/>
      <c r="B928" s="21">
        <v>43</v>
      </c>
      <c r="C928" s="308" t="s">
        <v>3007</v>
      </c>
      <c r="D928" s="265" t="s">
        <v>786</v>
      </c>
      <c r="E928" s="38" t="s">
        <v>3008</v>
      </c>
      <c r="F928" s="38" t="s">
        <v>3009</v>
      </c>
      <c r="G928" s="313" t="s">
        <v>3010</v>
      </c>
      <c r="H928" s="265" t="s">
        <v>2612</v>
      </c>
      <c r="I928" s="265"/>
      <c r="J928" s="265"/>
      <c r="K928" s="311" t="s">
        <v>3011</v>
      </c>
      <c r="L928" s="310" t="s">
        <v>3012</v>
      </c>
      <c r="M928" s="12"/>
    </row>
    <row r="929" spans="1:13" ht="60">
      <c r="A929" s="12"/>
      <c r="B929" s="21">
        <v>44</v>
      </c>
      <c r="C929" s="313" t="s">
        <v>3144</v>
      </c>
      <c r="D929" s="265" t="s">
        <v>792</v>
      </c>
      <c r="E929" s="38" t="s">
        <v>3145</v>
      </c>
      <c r="F929" s="38" t="s">
        <v>3146</v>
      </c>
      <c r="G929" s="313" t="s">
        <v>3147</v>
      </c>
      <c r="H929" s="265" t="s">
        <v>2612</v>
      </c>
      <c r="I929" s="265"/>
      <c r="J929" s="265"/>
      <c r="K929" s="265" t="s">
        <v>5722</v>
      </c>
      <c r="L929" s="310" t="s">
        <v>3148</v>
      </c>
      <c r="M929" s="12"/>
    </row>
    <row r="930" spans="1:13" ht="60">
      <c r="A930" s="12"/>
      <c r="B930" s="21">
        <v>45</v>
      </c>
      <c r="C930" s="308" t="s">
        <v>3696</v>
      </c>
      <c r="D930" s="265" t="s">
        <v>792</v>
      </c>
      <c r="E930" s="38" t="s">
        <v>3697</v>
      </c>
      <c r="F930" s="38" t="s">
        <v>3698</v>
      </c>
      <c r="G930" s="313" t="s">
        <v>3699</v>
      </c>
      <c r="H930" s="265" t="s">
        <v>2615</v>
      </c>
      <c r="I930" s="265"/>
      <c r="J930" s="265"/>
      <c r="K930" s="311">
        <v>42832</v>
      </c>
      <c r="L930" s="310" t="s">
        <v>3700</v>
      </c>
      <c r="M930" s="12"/>
    </row>
    <row r="931" spans="1:13" ht="60">
      <c r="A931" s="12"/>
      <c r="B931" s="21">
        <v>46</v>
      </c>
      <c r="C931" s="308" t="s">
        <v>3701</v>
      </c>
      <c r="D931" s="265" t="s">
        <v>2901</v>
      </c>
      <c r="E931" s="38" t="s">
        <v>3702</v>
      </c>
      <c r="F931" s="38" t="s">
        <v>3703</v>
      </c>
      <c r="G931" s="313" t="s">
        <v>3704</v>
      </c>
      <c r="H931" s="265" t="s">
        <v>2615</v>
      </c>
      <c r="I931" s="265"/>
      <c r="J931" s="265"/>
      <c r="K931" s="311" t="s">
        <v>3705</v>
      </c>
      <c r="L931" s="310" t="s">
        <v>3706</v>
      </c>
      <c r="M931" s="12"/>
    </row>
    <row r="932" spans="1:13" ht="45">
      <c r="A932" s="12"/>
      <c r="B932" s="21">
        <v>47</v>
      </c>
      <c r="C932" s="319" t="s">
        <v>5300</v>
      </c>
      <c r="D932" s="320" t="s">
        <v>5301</v>
      </c>
      <c r="E932" s="321" t="s">
        <v>5302</v>
      </c>
      <c r="F932" s="321" t="s">
        <v>5303</v>
      </c>
      <c r="G932" s="307" t="s">
        <v>5304</v>
      </c>
      <c r="H932" s="320" t="s">
        <v>2612</v>
      </c>
      <c r="I932" s="320"/>
      <c r="J932" s="320"/>
      <c r="K932" s="322" t="s">
        <v>5305</v>
      </c>
      <c r="L932" s="323" t="s">
        <v>5306</v>
      </c>
      <c r="M932" s="12"/>
    </row>
    <row r="933" spans="1:13" ht="38.25">
      <c r="A933" s="12"/>
      <c r="B933" s="21">
        <v>48</v>
      </c>
      <c r="C933" s="308" t="s">
        <v>1178</v>
      </c>
      <c r="D933" s="265" t="s">
        <v>2640</v>
      </c>
      <c r="E933" s="38" t="s">
        <v>4096</v>
      </c>
      <c r="F933" s="38" t="s">
        <v>4097</v>
      </c>
      <c r="G933" s="38" t="s">
        <v>4098</v>
      </c>
      <c r="H933" s="265" t="s">
        <v>2612</v>
      </c>
      <c r="I933" s="265"/>
      <c r="J933" s="265"/>
      <c r="K933" s="265" t="s">
        <v>5723</v>
      </c>
      <c r="L933" s="38" t="s">
        <v>4099</v>
      </c>
      <c r="M933" s="12"/>
    </row>
    <row r="934" spans="1:13" ht="38.25">
      <c r="A934" s="12"/>
      <c r="B934" s="21">
        <v>49</v>
      </c>
      <c r="C934" s="308" t="s">
        <v>4118</v>
      </c>
      <c r="D934" s="265" t="s">
        <v>4119</v>
      </c>
      <c r="E934" s="38" t="s">
        <v>4120</v>
      </c>
      <c r="F934" s="38" t="s">
        <v>4121</v>
      </c>
      <c r="G934" s="38" t="s">
        <v>4122</v>
      </c>
      <c r="H934" s="265"/>
      <c r="I934" s="265"/>
      <c r="J934" s="265"/>
      <c r="K934" s="265" t="s">
        <v>5299</v>
      </c>
      <c r="L934" s="38" t="s">
        <v>4123</v>
      </c>
      <c r="M934" s="12"/>
    </row>
    <row r="935" spans="1:13" ht="38.25">
      <c r="A935" s="12"/>
      <c r="B935" s="21">
        <v>50</v>
      </c>
      <c r="C935" s="308" t="s">
        <v>4124</v>
      </c>
      <c r="D935" s="265" t="s">
        <v>753</v>
      </c>
      <c r="E935" s="38" t="s">
        <v>4125</v>
      </c>
      <c r="F935" s="38" t="s">
        <v>4126</v>
      </c>
      <c r="G935" s="38" t="s">
        <v>4127</v>
      </c>
      <c r="H935" s="265" t="s">
        <v>2612</v>
      </c>
      <c r="I935" s="265"/>
      <c r="J935" s="265"/>
      <c r="K935" s="265" t="s">
        <v>5724</v>
      </c>
      <c r="L935" s="38" t="s">
        <v>4128</v>
      </c>
      <c r="M935" s="12"/>
    </row>
    <row r="936" spans="1:13" ht="25.5">
      <c r="A936" s="12"/>
      <c r="B936" s="21">
        <v>51</v>
      </c>
      <c r="C936" s="308" t="s">
        <v>730</v>
      </c>
      <c r="D936" s="265" t="s">
        <v>5057</v>
      </c>
      <c r="E936" s="38" t="s">
        <v>5058</v>
      </c>
      <c r="F936" s="38" t="s">
        <v>5059</v>
      </c>
      <c r="G936" s="38" t="s">
        <v>5060</v>
      </c>
      <c r="H936" s="265" t="s">
        <v>2612</v>
      </c>
      <c r="I936" s="265"/>
      <c r="J936" s="265"/>
      <c r="K936" s="311">
        <v>43518</v>
      </c>
      <c r="L936" s="46" t="s">
        <v>5061</v>
      </c>
      <c r="M936" s="12"/>
    </row>
    <row r="937" spans="1:13" ht="25.5">
      <c r="A937" s="12"/>
      <c r="B937" s="21">
        <v>52</v>
      </c>
      <c r="C937" s="308" t="s">
        <v>5062</v>
      </c>
      <c r="D937" s="265" t="s">
        <v>5057</v>
      </c>
      <c r="E937" s="38" t="s">
        <v>5058</v>
      </c>
      <c r="F937" s="38" t="s">
        <v>5063</v>
      </c>
      <c r="G937" s="38" t="s">
        <v>5064</v>
      </c>
      <c r="H937" s="265" t="s">
        <v>2612</v>
      </c>
      <c r="I937" s="265"/>
      <c r="J937" s="265"/>
      <c r="K937" s="311">
        <v>43438</v>
      </c>
      <c r="L937" s="46" t="s">
        <v>5065</v>
      </c>
      <c r="M937" s="12"/>
    </row>
    <row r="938" spans="1:13" ht="25.5">
      <c r="A938" s="12"/>
      <c r="B938" s="21">
        <v>53</v>
      </c>
      <c r="C938" s="308" t="s">
        <v>1503</v>
      </c>
      <c r="D938" s="265" t="s">
        <v>792</v>
      </c>
      <c r="E938" s="38" t="s">
        <v>5164</v>
      </c>
      <c r="F938" s="38" t="s">
        <v>5165</v>
      </c>
      <c r="G938" s="38" t="s">
        <v>5166</v>
      </c>
      <c r="H938" s="265" t="s">
        <v>2612</v>
      </c>
      <c r="I938" s="265"/>
      <c r="J938" s="265"/>
      <c r="K938" s="311" t="s">
        <v>5725</v>
      </c>
      <c r="L938" s="46" t="s">
        <v>5167</v>
      </c>
      <c r="M938" s="12"/>
    </row>
    <row r="939" spans="1:13" ht="25.5">
      <c r="A939" s="12"/>
      <c r="B939" s="21">
        <v>54</v>
      </c>
      <c r="C939" s="308" t="s">
        <v>5491</v>
      </c>
      <c r="D939" s="265" t="s">
        <v>4119</v>
      </c>
      <c r="E939" s="38" t="s">
        <v>5492</v>
      </c>
      <c r="F939" s="38" t="s">
        <v>5493</v>
      </c>
      <c r="G939" s="38" t="s">
        <v>1078</v>
      </c>
      <c r="H939" s="265" t="s">
        <v>2612</v>
      </c>
      <c r="I939" s="265"/>
      <c r="J939" s="265"/>
      <c r="K939" s="311" t="s">
        <v>5494</v>
      </c>
      <c r="L939" s="46" t="s">
        <v>5495</v>
      </c>
      <c r="M939" s="12"/>
    </row>
    <row r="940" spans="1:13" ht="38.25">
      <c r="A940" s="12"/>
      <c r="B940" s="21">
        <v>55</v>
      </c>
      <c r="C940" s="308" t="s">
        <v>5726</v>
      </c>
      <c r="D940" s="265" t="s">
        <v>5727</v>
      </c>
      <c r="E940" s="38" t="s">
        <v>5728</v>
      </c>
      <c r="F940" s="38" t="s">
        <v>5729</v>
      </c>
      <c r="G940" s="38" t="s">
        <v>5730</v>
      </c>
      <c r="H940" s="265" t="s">
        <v>2612</v>
      </c>
      <c r="I940" s="265"/>
      <c r="J940" s="265"/>
      <c r="K940" s="311" t="s">
        <v>5731</v>
      </c>
      <c r="L940" s="46" t="s">
        <v>5729</v>
      </c>
      <c r="M940" s="12"/>
    </row>
    <row r="941" spans="1:13" ht="51">
      <c r="A941" s="12"/>
      <c r="B941" s="21">
        <v>56</v>
      </c>
      <c r="C941" s="308" t="s">
        <v>5732</v>
      </c>
      <c r="D941" s="265" t="s">
        <v>5727</v>
      </c>
      <c r="E941" s="38" t="s">
        <v>5733</v>
      </c>
      <c r="F941" s="38" t="s">
        <v>5734</v>
      </c>
      <c r="G941" s="38" t="s">
        <v>5735</v>
      </c>
      <c r="H941" s="265" t="s">
        <v>2612</v>
      </c>
      <c r="I941" s="265"/>
      <c r="J941" s="265"/>
      <c r="K941" s="311" t="s">
        <v>5731</v>
      </c>
      <c r="L941" s="46" t="s">
        <v>5736</v>
      </c>
      <c r="M941" s="12"/>
    </row>
    <row r="942" spans="1:13" ht="38.25">
      <c r="A942" s="12"/>
      <c r="B942" s="21">
        <v>57</v>
      </c>
      <c r="C942" s="308" t="s">
        <v>5300</v>
      </c>
      <c r="D942" s="265" t="s">
        <v>792</v>
      </c>
      <c r="E942" s="38" t="s">
        <v>6726</v>
      </c>
      <c r="F942" s="38" t="s">
        <v>6727</v>
      </c>
      <c r="G942" s="38" t="s">
        <v>6728</v>
      </c>
      <c r="H942" s="265" t="s">
        <v>2612</v>
      </c>
      <c r="I942" s="265"/>
      <c r="J942" s="265"/>
      <c r="K942" s="311">
        <v>43634</v>
      </c>
      <c r="L942" s="38" t="s">
        <v>6729</v>
      </c>
      <c r="M942" s="12"/>
    </row>
    <row r="943" spans="1:13" ht="25.5">
      <c r="A943" s="12"/>
      <c r="B943" s="21">
        <v>58</v>
      </c>
      <c r="C943" s="308" t="s">
        <v>6730</v>
      </c>
      <c r="D943" s="265" t="s">
        <v>2901</v>
      </c>
      <c r="E943" s="38" t="s">
        <v>6731</v>
      </c>
      <c r="F943" s="38" t="s">
        <v>6732</v>
      </c>
      <c r="G943" s="265" t="s">
        <v>6733</v>
      </c>
      <c r="H943" s="265" t="s">
        <v>2612</v>
      </c>
      <c r="I943" s="265"/>
      <c r="J943" s="265"/>
      <c r="K943" s="311">
        <v>43637</v>
      </c>
      <c r="L943" s="38" t="s">
        <v>6734</v>
      </c>
      <c r="M943" s="12"/>
    </row>
    <row r="944" spans="1:13" ht="25.5">
      <c r="A944" s="12"/>
      <c r="B944" s="21">
        <v>59</v>
      </c>
      <c r="C944" s="308" t="s">
        <v>6735</v>
      </c>
      <c r="D944" s="265" t="s">
        <v>2640</v>
      </c>
      <c r="E944" s="38" t="s">
        <v>6736</v>
      </c>
      <c r="F944" s="38" t="s">
        <v>6737</v>
      </c>
      <c r="G944" s="265" t="s">
        <v>9330</v>
      </c>
      <c r="H944" s="265" t="s">
        <v>2615</v>
      </c>
      <c r="I944" s="265"/>
      <c r="J944" s="265"/>
      <c r="K944" s="311" t="s">
        <v>9331</v>
      </c>
      <c r="L944" s="38" t="s">
        <v>9332</v>
      </c>
      <c r="M944" s="12"/>
    </row>
    <row r="945" spans="1:13" ht="25.5">
      <c r="A945" s="12"/>
      <c r="B945" s="21">
        <v>60</v>
      </c>
      <c r="C945" s="308" t="s">
        <v>6738</v>
      </c>
      <c r="D945" s="265" t="s">
        <v>3039</v>
      </c>
      <c r="E945" s="38" t="s">
        <v>6739</v>
      </c>
      <c r="F945" s="38" t="s">
        <v>6740</v>
      </c>
      <c r="G945" s="265" t="s">
        <v>6741</v>
      </c>
      <c r="H945" s="265" t="s">
        <v>2612</v>
      </c>
      <c r="I945" s="265"/>
      <c r="J945" s="265"/>
      <c r="K945" s="311">
        <v>43633</v>
      </c>
      <c r="L945" s="38" t="s">
        <v>6742</v>
      </c>
      <c r="M945" s="12"/>
    </row>
    <row r="946" spans="1:13" ht="38.25">
      <c r="A946" s="12"/>
      <c r="B946" s="21">
        <v>61</v>
      </c>
      <c r="C946" s="308" t="s">
        <v>6743</v>
      </c>
      <c r="D946" s="265" t="s">
        <v>6744</v>
      </c>
      <c r="E946" s="38" t="s">
        <v>6745</v>
      </c>
      <c r="F946" s="38" t="s">
        <v>6746</v>
      </c>
      <c r="G946" s="38" t="s">
        <v>6747</v>
      </c>
      <c r="H946" s="265" t="s">
        <v>2612</v>
      </c>
      <c r="I946" s="265"/>
      <c r="J946" s="265"/>
      <c r="K946" s="311">
        <v>43636</v>
      </c>
      <c r="L946" s="38" t="s">
        <v>6748</v>
      </c>
      <c r="M946" s="12"/>
    </row>
    <row r="947" spans="1:13" ht="51">
      <c r="A947" s="12"/>
      <c r="B947" s="21">
        <v>62</v>
      </c>
      <c r="C947" s="308" t="s">
        <v>2047</v>
      </c>
      <c r="D947" s="265" t="s">
        <v>7435</v>
      </c>
      <c r="E947" s="38" t="s">
        <v>7436</v>
      </c>
      <c r="F947" s="38" t="s">
        <v>7437</v>
      </c>
      <c r="G947" s="38" t="s">
        <v>7438</v>
      </c>
      <c r="H947" s="265" t="s">
        <v>2612</v>
      </c>
      <c r="I947" s="265"/>
      <c r="J947" s="265"/>
      <c r="K947" s="311">
        <v>43735</v>
      </c>
      <c r="L947" s="38" t="s">
        <v>7439</v>
      </c>
      <c r="M947" s="12"/>
    </row>
    <row r="948" spans="1:13" ht="38.25">
      <c r="A948" s="12"/>
      <c r="B948" s="21">
        <v>63</v>
      </c>
      <c r="C948" s="308" t="s">
        <v>7440</v>
      </c>
      <c r="D948" s="265" t="s">
        <v>832</v>
      </c>
      <c r="E948" s="38" t="s">
        <v>7441</v>
      </c>
      <c r="F948" s="38" t="s">
        <v>7442</v>
      </c>
      <c r="G948" s="38" t="s">
        <v>7443</v>
      </c>
      <c r="H948" s="265" t="s">
        <v>2612</v>
      </c>
      <c r="I948" s="265"/>
      <c r="J948" s="265"/>
      <c r="K948" s="311">
        <v>43754</v>
      </c>
      <c r="L948" s="38" t="s">
        <v>7444</v>
      </c>
      <c r="M948" s="12"/>
    </row>
    <row r="949" spans="1:13" ht="38.25">
      <c r="A949" s="12"/>
      <c r="B949" s="21">
        <v>64</v>
      </c>
      <c r="C949" s="308" t="s">
        <v>810</v>
      </c>
      <c r="D949" s="265" t="s">
        <v>6744</v>
      </c>
      <c r="E949" s="38" t="s">
        <v>7500</v>
      </c>
      <c r="F949" s="38" t="s">
        <v>7501</v>
      </c>
      <c r="G949" s="38" t="s">
        <v>7502</v>
      </c>
      <c r="H949" s="265" t="s">
        <v>2612</v>
      </c>
      <c r="I949" s="265"/>
      <c r="J949" s="265"/>
      <c r="K949" s="311">
        <v>43778</v>
      </c>
      <c r="L949" s="38" t="s">
        <v>7442</v>
      </c>
      <c r="M949" s="12"/>
    </row>
    <row r="950" spans="1:13" ht="38.25">
      <c r="A950" s="12"/>
      <c r="B950" s="21">
        <v>65</v>
      </c>
      <c r="C950" s="308" t="s">
        <v>7503</v>
      </c>
      <c r="D950" s="265" t="s">
        <v>6744</v>
      </c>
      <c r="E950" s="38" t="s">
        <v>7504</v>
      </c>
      <c r="F950" s="38" t="s">
        <v>7505</v>
      </c>
      <c r="G950" s="38" t="s">
        <v>7506</v>
      </c>
      <c r="H950" s="265" t="s">
        <v>2612</v>
      </c>
      <c r="I950" s="265"/>
      <c r="J950" s="265"/>
      <c r="K950" s="311">
        <v>43778</v>
      </c>
      <c r="L950" s="38" t="s">
        <v>7507</v>
      </c>
      <c r="M950" s="12"/>
    </row>
    <row r="951" spans="1:13" ht="51">
      <c r="A951" s="12"/>
      <c r="B951" s="21">
        <v>66</v>
      </c>
      <c r="C951" s="308" t="s">
        <v>7566</v>
      </c>
      <c r="D951" s="265" t="s">
        <v>7567</v>
      </c>
      <c r="E951" s="38" t="s">
        <v>7568</v>
      </c>
      <c r="F951" s="38" t="s">
        <v>7569</v>
      </c>
      <c r="G951" s="38" t="s">
        <v>7570</v>
      </c>
      <c r="H951" s="265" t="s">
        <v>2612</v>
      </c>
      <c r="I951" s="265"/>
      <c r="J951" s="265"/>
      <c r="K951" s="311">
        <v>43822</v>
      </c>
      <c r="L951" s="38" t="s">
        <v>7571</v>
      </c>
      <c r="M951" s="12"/>
    </row>
    <row r="952" spans="1:13" ht="63.75">
      <c r="A952" s="12"/>
      <c r="B952" s="21">
        <v>67</v>
      </c>
      <c r="C952" s="308" t="s">
        <v>5510</v>
      </c>
      <c r="D952" s="265" t="s">
        <v>7572</v>
      </c>
      <c r="E952" s="38" t="s">
        <v>7573</v>
      </c>
      <c r="F952" s="38" t="s">
        <v>7574</v>
      </c>
      <c r="G952" s="38" t="s">
        <v>7575</v>
      </c>
      <c r="H952" s="265" t="s">
        <v>2612</v>
      </c>
      <c r="I952" s="265"/>
      <c r="J952" s="265"/>
      <c r="K952" s="311">
        <v>43840</v>
      </c>
      <c r="L952" s="324" t="s">
        <v>7576</v>
      </c>
      <c r="M952" s="12"/>
    </row>
    <row r="953" spans="1:13" ht="51">
      <c r="A953" s="12"/>
      <c r="B953" s="21">
        <v>68</v>
      </c>
      <c r="C953" s="325" t="s">
        <v>7663</v>
      </c>
      <c r="D953" s="320" t="s">
        <v>7664</v>
      </c>
      <c r="E953" s="321" t="s">
        <v>7665</v>
      </c>
      <c r="F953" s="321" t="s">
        <v>7666</v>
      </c>
      <c r="G953" s="321" t="s">
        <v>7667</v>
      </c>
      <c r="H953" s="320" t="s">
        <v>2612</v>
      </c>
      <c r="I953" s="320"/>
      <c r="J953" s="320"/>
      <c r="K953" s="322">
        <v>43881</v>
      </c>
      <c r="L953" s="326">
        <v>43882</v>
      </c>
      <c r="M953" s="12"/>
    </row>
    <row r="954" spans="1:13" ht="102">
      <c r="A954" s="12"/>
      <c r="B954" s="21">
        <v>69</v>
      </c>
      <c r="C954" s="308" t="s">
        <v>1503</v>
      </c>
      <c r="D954" s="265" t="s">
        <v>792</v>
      </c>
      <c r="E954" s="38" t="s">
        <v>7957</v>
      </c>
      <c r="F954" s="38" t="s">
        <v>7958</v>
      </c>
      <c r="G954" s="38" t="s">
        <v>7959</v>
      </c>
      <c r="H954" s="265" t="s">
        <v>2612</v>
      </c>
      <c r="I954" s="265"/>
      <c r="J954" s="265"/>
      <c r="K954" s="311">
        <v>43931</v>
      </c>
      <c r="L954" s="327" t="s">
        <v>7960</v>
      </c>
      <c r="M954" s="12"/>
    </row>
    <row r="955" spans="1:13" ht="76.5">
      <c r="A955" s="12"/>
      <c r="B955" s="21">
        <v>70</v>
      </c>
      <c r="C955" s="38" t="s">
        <v>7961</v>
      </c>
      <c r="D955" s="265" t="s">
        <v>792</v>
      </c>
      <c r="E955" s="38" t="s">
        <v>7962</v>
      </c>
      <c r="F955" s="38" t="s">
        <v>7963</v>
      </c>
      <c r="G955" s="38" t="s">
        <v>7964</v>
      </c>
      <c r="H955" s="265" t="s">
        <v>2612</v>
      </c>
      <c r="I955" s="265"/>
      <c r="J955" s="265"/>
      <c r="K955" s="311">
        <v>43917</v>
      </c>
      <c r="L955" s="327" t="s">
        <v>7965</v>
      </c>
      <c r="M955" s="12"/>
    </row>
    <row r="956" spans="1:13" ht="25.5">
      <c r="A956" s="12"/>
      <c r="B956" s="21">
        <v>71</v>
      </c>
      <c r="C956" s="38" t="s">
        <v>8331</v>
      </c>
      <c r="D956" s="265" t="s">
        <v>8332</v>
      </c>
      <c r="E956" s="38" t="s">
        <v>8333</v>
      </c>
      <c r="F956" s="38" t="s">
        <v>8334</v>
      </c>
      <c r="G956" s="38" t="s">
        <v>8335</v>
      </c>
      <c r="H956" s="265" t="s">
        <v>2612</v>
      </c>
      <c r="I956" s="265"/>
      <c r="J956" s="265"/>
      <c r="K956" s="311">
        <v>43955</v>
      </c>
      <c r="L956" s="46" t="s">
        <v>8336</v>
      </c>
      <c r="M956" s="12"/>
    </row>
    <row r="957" spans="1:13" ht="25.5">
      <c r="A957" s="12"/>
      <c r="B957" s="21">
        <v>72</v>
      </c>
      <c r="C957" s="38" t="s">
        <v>8337</v>
      </c>
      <c r="D957" s="265" t="s">
        <v>2640</v>
      </c>
      <c r="E957" s="38" t="s">
        <v>8338</v>
      </c>
      <c r="F957" s="38" t="s">
        <v>8339</v>
      </c>
      <c r="G957" s="38" t="s">
        <v>8340</v>
      </c>
      <c r="H957" s="265" t="s">
        <v>2612</v>
      </c>
      <c r="I957" s="265"/>
      <c r="J957" s="265"/>
      <c r="K957" s="311">
        <v>43958</v>
      </c>
      <c r="L957" s="46" t="s">
        <v>8341</v>
      </c>
      <c r="M957" s="12"/>
    </row>
    <row r="958" spans="1:13" ht="25.5">
      <c r="A958" s="12"/>
      <c r="B958" s="21">
        <v>73</v>
      </c>
      <c r="C958" s="38" t="s">
        <v>8608</v>
      </c>
      <c r="D958" s="265" t="s">
        <v>2901</v>
      </c>
      <c r="E958" s="38" t="s">
        <v>8609</v>
      </c>
      <c r="F958" s="38" t="s">
        <v>8610</v>
      </c>
      <c r="G958" s="38" t="s">
        <v>8335</v>
      </c>
      <c r="H958" s="265" t="s">
        <v>2612</v>
      </c>
      <c r="I958" s="265"/>
      <c r="J958" s="265"/>
      <c r="K958" s="311">
        <v>44000</v>
      </c>
      <c r="L958" s="46" t="s">
        <v>8611</v>
      </c>
      <c r="M958" s="12"/>
    </row>
    <row r="959" spans="1:13" ht="38.25">
      <c r="A959" s="12"/>
      <c r="B959" s="21">
        <v>74</v>
      </c>
      <c r="C959" s="38" t="s">
        <v>8612</v>
      </c>
      <c r="D959" s="265" t="s">
        <v>6744</v>
      </c>
      <c r="E959" s="38" t="s">
        <v>8613</v>
      </c>
      <c r="F959" s="38" t="s">
        <v>8614</v>
      </c>
      <c r="G959" s="38" t="s">
        <v>8615</v>
      </c>
      <c r="H959" s="265" t="s">
        <v>2612</v>
      </c>
      <c r="I959" s="265"/>
      <c r="J959" s="265"/>
      <c r="K959" s="311" t="s">
        <v>8616</v>
      </c>
      <c r="L959" s="46" t="s">
        <v>8617</v>
      </c>
      <c r="M959" s="12"/>
    </row>
    <row r="960" spans="1:13" ht="25.5">
      <c r="A960" s="12"/>
      <c r="B960" s="21">
        <v>75</v>
      </c>
      <c r="C960" s="38" t="s">
        <v>8618</v>
      </c>
      <c r="D960" s="265" t="s">
        <v>2909</v>
      </c>
      <c r="E960" s="38" t="s">
        <v>8619</v>
      </c>
      <c r="F960" s="38" t="s">
        <v>8620</v>
      </c>
      <c r="G960" s="38" t="s">
        <v>8621</v>
      </c>
      <c r="H960" s="265" t="s">
        <v>2612</v>
      </c>
      <c r="I960" s="265"/>
      <c r="J960" s="265"/>
      <c r="K960" s="311">
        <v>43987</v>
      </c>
      <c r="L960" s="46" t="s">
        <v>8622</v>
      </c>
      <c r="M960" s="12"/>
    </row>
    <row r="961" spans="1:13" ht="25.5">
      <c r="A961" s="12"/>
      <c r="B961" s="21">
        <v>76</v>
      </c>
      <c r="C961" s="38" t="s">
        <v>9333</v>
      </c>
      <c r="D961" s="265" t="s">
        <v>4129</v>
      </c>
      <c r="E961" s="38" t="s">
        <v>9334</v>
      </c>
      <c r="F961" s="38" t="s">
        <v>9335</v>
      </c>
      <c r="G961" s="38" t="s">
        <v>9336</v>
      </c>
      <c r="H961" s="265" t="s">
        <v>2612</v>
      </c>
      <c r="I961" s="265"/>
      <c r="J961" s="265"/>
      <c r="K961" s="311" t="s">
        <v>9288</v>
      </c>
      <c r="L961" s="38" t="s">
        <v>9337</v>
      </c>
      <c r="M961" s="12"/>
    </row>
    <row r="962" spans="1:13" ht="25.5">
      <c r="A962" s="12"/>
      <c r="B962" s="21">
        <v>77</v>
      </c>
      <c r="C962" s="38" t="s">
        <v>9338</v>
      </c>
      <c r="D962" s="265" t="s">
        <v>4129</v>
      </c>
      <c r="E962" s="38" t="s">
        <v>9334</v>
      </c>
      <c r="F962" s="38" t="s">
        <v>9339</v>
      </c>
      <c r="G962" s="38" t="s">
        <v>9336</v>
      </c>
      <c r="H962" s="265" t="s">
        <v>2612</v>
      </c>
      <c r="I962" s="265"/>
      <c r="J962" s="265"/>
      <c r="K962" s="311" t="s">
        <v>9288</v>
      </c>
      <c r="L962" s="46" t="s">
        <v>9340</v>
      </c>
      <c r="M962" s="12"/>
    </row>
    <row r="963" spans="1:13" ht="25.5">
      <c r="A963" s="12"/>
      <c r="B963" s="21">
        <v>78</v>
      </c>
      <c r="C963" s="321" t="s">
        <v>9341</v>
      </c>
      <c r="D963" s="320" t="s">
        <v>792</v>
      </c>
      <c r="E963" s="321" t="s">
        <v>9342</v>
      </c>
      <c r="F963" s="321" t="s">
        <v>9343</v>
      </c>
      <c r="G963" s="321" t="s">
        <v>9344</v>
      </c>
      <c r="H963" s="320" t="s">
        <v>2612</v>
      </c>
      <c r="I963" s="320"/>
      <c r="J963" s="320"/>
      <c r="K963" s="322" t="s">
        <v>9345</v>
      </c>
      <c r="L963" s="581" t="s">
        <v>9346</v>
      </c>
      <c r="M963" s="12"/>
    </row>
    <row r="964" spans="1:13" ht="25.5">
      <c r="A964" s="12"/>
      <c r="B964" s="21">
        <v>79</v>
      </c>
      <c r="C964" s="38" t="s">
        <v>9347</v>
      </c>
      <c r="D964" s="265" t="s">
        <v>792</v>
      </c>
      <c r="E964" s="38" t="s">
        <v>9348</v>
      </c>
      <c r="F964" s="38" t="s">
        <v>9349</v>
      </c>
      <c r="G964" s="38" t="s">
        <v>9350</v>
      </c>
      <c r="H964" s="265" t="s">
        <v>2612</v>
      </c>
      <c r="I964" s="265"/>
      <c r="J964" s="265"/>
      <c r="K964" s="311" t="s">
        <v>9328</v>
      </c>
      <c r="L964" s="46" t="s">
        <v>9351</v>
      </c>
      <c r="M964" s="12"/>
    </row>
    <row r="965" spans="1:13" ht="12.75">
      <c r="A965" s="12"/>
      <c r="B965" s="21">
        <v>80</v>
      </c>
      <c r="C965" s="108"/>
      <c r="D965" s="115"/>
      <c r="E965" s="93"/>
      <c r="F965" s="93"/>
      <c r="G965" s="93"/>
      <c r="H965" s="107"/>
      <c r="I965" s="107"/>
      <c r="J965" s="107"/>
      <c r="K965" s="107"/>
      <c r="L965" s="93"/>
      <c r="M965" s="12"/>
    </row>
    <row r="966" spans="1:13" ht="12.75">
      <c r="A966" s="12"/>
      <c r="B966" s="21">
        <v>81</v>
      </c>
      <c r="C966" s="94"/>
      <c r="D966" s="93"/>
      <c r="E966" s="93"/>
      <c r="F966" s="93"/>
      <c r="G966" s="92"/>
      <c r="H966" s="93"/>
      <c r="I966" s="93"/>
      <c r="J966" s="93"/>
      <c r="K966" s="93"/>
      <c r="L966" s="84"/>
      <c r="M966" s="12"/>
    </row>
    <row r="967" spans="1:13" ht="12.75">
      <c r="A967" s="12"/>
      <c r="B967" s="21">
        <v>82</v>
      </c>
      <c r="C967" s="81"/>
      <c r="D967" s="82"/>
      <c r="E967" s="76"/>
      <c r="F967" s="76"/>
      <c r="G967" s="75"/>
      <c r="H967" s="82"/>
      <c r="I967" s="82"/>
      <c r="J967" s="82"/>
      <c r="K967" s="83"/>
      <c r="L967" s="77"/>
      <c r="M967" s="12"/>
    </row>
    <row r="968" spans="1:13" ht="12.75">
      <c r="A968" s="12"/>
      <c r="B968" s="21">
        <v>83</v>
      </c>
      <c r="C968" s="81"/>
      <c r="D968" s="82"/>
      <c r="E968" s="76"/>
      <c r="F968" s="76"/>
      <c r="G968" s="75"/>
      <c r="H968" s="82"/>
      <c r="I968" s="82"/>
      <c r="J968" s="82"/>
      <c r="K968" s="83"/>
      <c r="L968" s="77"/>
      <c r="M968" s="12"/>
    </row>
    <row r="969" spans="1:13" ht="12.75">
      <c r="A969" s="21">
        <v>8</v>
      </c>
      <c r="B969" s="423" t="s">
        <v>920</v>
      </c>
      <c r="C969" s="424"/>
      <c r="D969" s="425"/>
      <c r="E969" s="123"/>
      <c r="F969" s="123"/>
      <c r="G969" s="124"/>
      <c r="H969" s="123"/>
      <c r="I969" s="125"/>
      <c r="J969" s="123"/>
      <c r="K969" s="126"/>
      <c r="L969" s="127"/>
      <c r="M969" s="12"/>
    </row>
    <row r="970" spans="1:13" ht="38.25">
      <c r="A970" s="12"/>
      <c r="B970" s="21">
        <v>1</v>
      </c>
      <c r="C970" s="2" t="s">
        <v>870</v>
      </c>
      <c r="D970" s="584" t="s">
        <v>871</v>
      </c>
      <c r="E970" s="584" t="s">
        <v>872</v>
      </c>
      <c r="F970" s="584" t="s">
        <v>873</v>
      </c>
      <c r="G970" s="2" t="s">
        <v>868</v>
      </c>
      <c r="H970" s="2" t="s">
        <v>869</v>
      </c>
      <c r="I970" s="585"/>
      <c r="J970" s="585"/>
      <c r="K970" s="586" t="s">
        <v>5737</v>
      </c>
      <c r="L970" s="584" t="s">
        <v>874</v>
      </c>
      <c r="M970" s="213" t="s">
        <v>5824</v>
      </c>
    </row>
    <row r="971" spans="1:13" ht="51">
      <c r="A971" s="12"/>
      <c r="B971" s="21">
        <v>2</v>
      </c>
      <c r="C971" s="2" t="s">
        <v>3707</v>
      </c>
      <c r="D971" s="584" t="s">
        <v>3708</v>
      </c>
      <c r="E971" s="587" t="s">
        <v>3709</v>
      </c>
      <c r="F971" s="587" t="s">
        <v>4353</v>
      </c>
      <c r="G971" s="2" t="s">
        <v>4131</v>
      </c>
      <c r="H971" s="583" t="s">
        <v>100</v>
      </c>
      <c r="I971" s="588"/>
      <c r="J971" s="588"/>
      <c r="K971" s="589" t="s">
        <v>7445</v>
      </c>
      <c r="L971" s="587" t="s">
        <v>4235</v>
      </c>
      <c r="M971" s="213" t="s">
        <v>5824</v>
      </c>
    </row>
    <row r="972" spans="1:13" ht="51">
      <c r="A972" s="12"/>
      <c r="B972" s="21">
        <v>3</v>
      </c>
      <c r="C972" s="2" t="s">
        <v>3892</v>
      </c>
      <c r="D972" s="584" t="s">
        <v>3893</v>
      </c>
      <c r="E972" s="587" t="s">
        <v>3894</v>
      </c>
      <c r="F972" s="587" t="s">
        <v>5066</v>
      </c>
      <c r="G972" s="2" t="s">
        <v>4132</v>
      </c>
      <c r="H972" s="583" t="s">
        <v>100</v>
      </c>
      <c r="I972" s="588"/>
      <c r="J972" s="583"/>
      <c r="K972" s="589">
        <v>43558</v>
      </c>
      <c r="L972" s="587" t="s">
        <v>4236</v>
      </c>
      <c r="M972" s="213" t="s">
        <v>5824</v>
      </c>
    </row>
    <row r="973" spans="1:13" ht="51">
      <c r="A973" s="12"/>
      <c r="B973" s="21">
        <v>4</v>
      </c>
      <c r="C973" s="2" t="s">
        <v>870</v>
      </c>
      <c r="D973" s="584" t="s">
        <v>871</v>
      </c>
      <c r="E973" s="587" t="s">
        <v>4237</v>
      </c>
      <c r="F973" s="587" t="s">
        <v>4238</v>
      </c>
      <c r="G973" s="2" t="s">
        <v>868</v>
      </c>
      <c r="H973" s="583" t="s">
        <v>100</v>
      </c>
      <c r="I973" s="588"/>
      <c r="J973" s="583"/>
      <c r="K973" s="589" t="s">
        <v>5737</v>
      </c>
      <c r="L973" s="587" t="s">
        <v>5738</v>
      </c>
      <c r="M973" s="213" t="s">
        <v>5825</v>
      </c>
    </row>
    <row r="974" spans="1:13" ht="63.75">
      <c r="A974" s="12"/>
      <c r="B974" s="21">
        <v>5</v>
      </c>
      <c r="C974" s="2" t="s">
        <v>7668</v>
      </c>
      <c r="D974" s="584" t="s">
        <v>7669</v>
      </c>
      <c r="E974" s="587" t="s">
        <v>7670</v>
      </c>
      <c r="F974" s="587" t="s">
        <v>7671</v>
      </c>
      <c r="G974" s="2" t="s">
        <v>7672</v>
      </c>
      <c r="H974" s="583" t="s">
        <v>100</v>
      </c>
      <c r="I974" s="588"/>
      <c r="J974" s="583"/>
      <c r="K974" s="589" t="s">
        <v>7673</v>
      </c>
      <c r="L974" s="587" t="s">
        <v>7674</v>
      </c>
      <c r="M974" s="213" t="s">
        <v>5825</v>
      </c>
    </row>
    <row r="975" spans="1:13" ht="51">
      <c r="A975" s="12"/>
      <c r="B975" s="21">
        <v>6</v>
      </c>
      <c r="C975" s="2" t="s">
        <v>7446</v>
      </c>
      <c r="D975" s="584" t="s">
        <v>7447</v>
      </c>
      <c r="E975" s="587" t="s">
        <v>7448</v>
      </c>
      <c r="F975" s="587" t="s">
        <v>7449</v>
      </c>
      <c r="G975" s="2" t="s">
        <v>7450</v>
      </c>
      <c r="H975" s="583" t="s">
        <v>100</v>
      </c>
      <c r="I975" s="588"/>
      <c r="J975" s="583"/>
      <c r="K975" s="589" t="s">
        <v>7451</v>
      </c>
      <c r="L975" s="587" t="s">
        <v>7452</v>
      </c>
      <c r="M975" s="213" t="s">
        <v>5825</v>
      </c>
    </row>
    <row r="976" spans="1:13" ht="12.75">
      <c r="A976" s="12"/>
      <c r="B976" s="21">
        <v>7</v>
      </c>
      <c r="C976" s="2"/>
      <c r="D976" s="584"/>
      <c r="E976" s="587"/>
      <c r="F976" s="587"/>
      <c r="G976" s="2"/>
      <c r="H976" s="583"/>
      <c r="I976" s="588"/>
      <c r="J976" s="588"/>
      <c r="K976" s="589"/>
      <c r="L976" s="587"/>
      <c r="M976" s="213"/>
    </row>
    <row r="977" spans="1:13" ht="51">
      <c r="A977" s="12"/>
      <c r="B977" s="21">
        <v>8</v>
      </c>
      <c r="C977" s="2" t="s">
        <v>2463</v>
      </c>
      <c r="D977" s="584" t="s">
        <v>2464</v>
      </c>
      <c r="E977" s="587" t="s">
        <v>2465</v>
      </c>
      <c r="F977" s="587" t="s">
        <v>2466</v>
      </c>
      <c r="G977" s="590" t="s">
        <v>4133</v>
      </c>
      <c r="H977" s="2" t="s">
        <v>869</v>
      </c>
      <c r="I977" s="588"/>
      <c r="J977" s="588"/>
      <c r="K977" s="589" t="s">
        <v>5740</v>
      </c>
      <c r="L977" s="587" t="s">
        <v>2467</v>
      </c>
      <c r="M977" s="213" t="s">
        <v>5825</v>
      </c>
    </row>
    <row r="978" spans="1:13" ht="38.25">
      <c r="A978" s="12"/>
      <c r="B978" s="21">
        <v>9</v>
      </c>
      <c r="C978" s="2" t="s">
        <v>4239</v>
      </c>
      <c r="D978" s="584" t="s">
        <v>5073</v>
      </c>
      <c r="E978" s="587" t="s">
        <v>4100</v>
      </c>
      <c r="F978" s="587" t="s">
        <v>4354</v>
      </c>
      <c r="G978" s="2" t="s">
        <v>4132</v>
      </c>
      <c r="H978" s="2" t="s">
        <v>869</v>
      </c>
      <c r="I978" s="588"/>
      <c r="J978" s="588"/>
      <c r="K978" s="589">
        <v>43102</v>
      </c>
      <c r="L978" s="587" t="s">
        <v>4302</v>
      </c>
      <c r="M978" s="214" t="s">
        <v>5826</v>
      </c>
    </row>
    <row r="979" spans="1:13" ht="51">
      <c r="A979" s="12"/>
      <c r="B979" s="21">
        <v>10</v>
      </c>
      <c r="C979" s="2" t="s">
        <v>877</v>
      </c>
      <c r="D979" s="584" t="s">
        <v>878</v>
      </c>
      <c r="E979" s="587" t="s">
        <v>876</v>
      </c>
      <c r="F979" s="587" t="s">
        <v>4355</v>
      </c>
      <c r="G979" s="2" t="s">
        <v>4134</v>
      </c>
      <c r="H979" s="2" t="s">
        <v>5739</v>
      </c>
      <c r="I979" s="588"/>
      <c r="J979" s="588"/>
      <c r="K979" s="589">
        <v>43081</v>
      </c>
      <c r="L979" s="587" t="s">
        <v>4303</v>
      </c>
      <c r="M979" s="214" t="s">
        <v>5827</v>
      </c>
    </row>
    <row r="980" spans="1:13" ht="51">
      <c r="A980" s="12"/>
      <c r="B980" s="21">
        <v>11</v>
      </c>
      <c r="C980" s="2" t="s">
        <v>4101</v>
      </c>
      <c r="D980" s="584" t="s">
        <v>5074</v>
      </c>
      <c r="E980" s="587" t="s">
        <v>4102</v>
      </c>
      <c r="F980" s="587" t="s">
        <v>4356</v>
      </c>
      <c r="G980" s="2" t="s">
        <v>4135</v>
      </c>
      <c r="H980" s="2" t="s">
        <v>3800</v>
      </c>
      <c r="I980" s="588"/>
      <c r="J980" s="588"/>
      <c r="K980" s="589">
        <v>42801</v>
      </c>
      <c r="L980" s="587" t="s">
        <v>4304</v>
      </c>
      <c r="M980" s="214" t="s">
        <v>5827</v>
      </c>
    </row>
    <row r="981" spans="1:13" ht="51">
      <c r="A981" s="12"/>
      <c r="B981" s="21">
        <v>12</v>
      </c>
      <c r="C981" s="24" t="s">
        <v>887</v>
      </c>
      <c r="D981" s="584" t="s">
        <v>888</v>
      </c>
      <c r="E981" s="587" t="s">
        <v>889</v>
      </c>
      <c r="F981" s="587" t="s">
        <v>890</v>
      </c>
      <c r="G981" s="2" t="s">
        <v>891</v>
      </c>
      <c r="H981" s="2" t="s">
        <v>869</v>
      </c>
      <c r="I981" s="591"/>
      <c r="J981" s="588"/>
      <c r="K981" s="589">
        <v>43103</v>
      </c>
      <c r="L981" s="587" t="s">
        <v>892</v>
      </c>
      <c r="M981" s="214" t="s">
        <v>5827</v>
      </c>
    </row>
    <row r="982" spans="1:13" ht="38.25">
      <c r="A982" s="12"/>
      <c r="B982" s="21">
        <v>13</v>
      </c>
      <c r="C982" s="24" t="s">
        <v>893</v>
      </c>
      <c r="D982" s="584" t="s">
        <v>894</v>
      </c>
      <c r="E982" s="587" t="s">
        <v>895</v>
      </c>
      <c r="F982" s="587" t="s">
        <v>896</v>
      </c>
      <c r="G982" s="2" t="s">
        <v>7453</v>
      </c>
      <c r="H982" s="583" t="s">
        <v>883</v>
      </c>
      <c r="I982" s="591"/>
      <c r="J982" s="588"/>
      <c r="K982" s="589">
        <v>43222</v>
      </c>
      <c r="L982" s="587" t="s">
        <v>2274</v>
      </c>
      <c r="M982" s="214" t="s">
        <v>5827</v>
      </c>
    </row>
    <row r="983" spans="1:13" ht="38.25">
      <c r="A983" s="12"/>
      <c r="B983" s="21">
        <v>14</v>
      </c>
      <c r="C983" s="24" t="s">
        <v>887</v>
      </c>
      <c r="D983" s="584" t="s">
        <v>888</v>
      </c>
      <c r="E983" s="587" t="s">
        <v>2568</v>
      </c>
      <c r="F983" s="587" t="s">
        <v>2569</v>
      </c>
      <c r="G983" s="2" t="s">
        <v>4240</v>
      </c>
      <c r="H983" s="2" t="s">
        <v>869</v>
      </c>
      <c r="I983" s="591"/>
      <c r="J983" s="588"/>
      <c r="K983" s="589">
        <v>43103</v>
      </c>
      <c r="L983" s="587" t="s">
        <v>2570</v>
      </c>
      <c r="M983" s="214" t="s">
        <v>5827</v>
      </c>
    </row>
    <row r="984" spans="1:13" ht="51">
      <c r="A984" s="12"/>
      <c r="B984" s="21">
        <v>15</v>
      </c>
      <c r="C984" s="24" t="s">
        <v>897</v>
      </c>
      <c r="D984" s="584" t="s">
        <v>898</v>
      </c>
      <c r="E984" s="587" t="s">
        <v>899</v>
      </c>
      <c r="F984" s="587" t="s">
        <v>900</v>
      </c>
      <c r="G984" s="2" t="s">
        <v>901</v>
      </c>
      <c r="H984" s="2" t="s">
        <v>869</v>
      </c>
      <c r="I984" s="591"/>
      <c r="J984" s="588"/>
      <c r="K984" s="589" t="s">
        <v>5741</v>
      </c>
      <c r="L984" s="587" t="s">
        <v>902</v>
      </c>
      <c r="M984" s="214" t="s">
        <v>5826</v>
      </c>
    </row>
    <row r="985" spans="1:13" ht="51">
      <c r="A985" s="12"/>
      <c r="B985" s="21">
        <v>16</v>
      </c>
      <c r="C985" s="24" t="s">
        <v>903</v>
      </c>
      <c r="D985" s="584" t="s">
        <v>904</v>
      </c>
      <c r="E985" s="587" t="s">
        <v>905</v>
      </c>
      <c r="F985" s="587" t="s">
        <v>906</v>
      </c>
      <c r="G985" s="2" t="s">
        <v>907</v>
      </c>
      <c r="H985" s="583" t="s">
        <v>883</v>
      </c>
      <c r="I985" s="591"/>
      <c r="J985" s="588"/>
      <c r="K985" s="589">
        <v>42747</v>
      </c>
      <c r="L985" s="587" t="s">
        <v>908</v>
      </c>
      <c r="M985" s="214" t="s">
        <v>5827</v>
      </c>
    </row>
    <row r="986" spans="1:13" ht="63.75">
      <c r="A986" s="12"/>
      <c r="B986" s="21">
        <v>17</v>
      </c>
      <c r="C986" s="24" t="s">
        <v>870</v>
      </c>
      <c r="D986" s="584" t="s">
        <v>3711</v>
      </c>
      <c r="E986" s="587" t="s">
        <v>3712</v>
      </c>
      <c r="F986" s="587" t="s">
        <v>4360</v>
      </c>
      <c r="G986" s="2" t="s">
        <v>4138</v>
      </c>
      <c r="H986" s="583" t="s">
        <v>5742</v>
      </c>
      <c r="I986" s="591"/>
      <c r="J986" s="588"/>
      <c r="K986" s="589" t="s">
        <v>5671</v>
      </c>
      <c r="L986" s="587" t="s">
        <v>4308</v>
      </c>
      <c r="M986" s="214" t="s">
        <v>5827</v>
      </c>
    </row>
    <row r="987" spans="1:13" ht="51">
      <c r="A987" s="12"/>
      <c r="B987" s="21">
        <v>18</v>
      </c>
      <c r="C987" s="24" t="s">
        <v>4241</v>
      </c>
      <c r="D987" s="584" t="s">
        <v>4242</v>
      </c>
      <c r="E987" s="587" t="s">
        <v>4243</v>
      </c>
      <c r="F987" s="587" t="s">
        <v>4244</v>
      </c>
      <c r="G987" s="583" t="s">
        <v>6749</v>
      </c>
      <c r="H987" s="2" t="s">
        <v>3717</v>
      </c>
      <c r="I987" s="588"/>
      <c r="J987" s="588"/>
      <c r="K987" s="589" t="s">
        <v>5470</v>
      </c>
      <c r="L987" s="587" t="s">
        <v>4309</v>
      </c>
      <c r="M987" s="214" t="s">
        <v>5827</v>
      </c>
    </row>
    <row r="988" spans="1:13" ht="51">
      <c r="A988" s="12"/>
      <c r="B988" s="21">
        <v>19</v>
      </c>
      <c r="C988" s="24" t="s">
        <v>4245</v>
      </c>
      <c r="D988" s="584" t="s">
        <v>4246</v>
      </c>
      <c r="E988" s="587" t="s">
        <v>4247</v>
      </c>
      <c r="F988" s="587" t="s">
        <v>4248</v>
      </c>
      <c r="G988" s="583" t="s">
        <v>4249</v>
      </c>
      <c r="H988" s="2" t="s">
        <v>3717</v>
      </c>
      <c r="I988" s="588"/>
      <c r="J988" s="588"/>
      <c r="K988" s="589" t="s">
        <v>5743</v>
      </c>
      <c r="L988" s="587" t="s">
        <v>4250</v>
      </c>
      <c r="M988" s="214" t="s">
        <v>5827</v>
      </c>
    </row>
    <row r="989" spans="1:13" ht="51">
      <c r="A989" s="12"/>
      <c r="B989" s="21">
        <v>20</v>
      </c>
      <c r="C989" s="24" t="s">
        <v>4310</v>
      </c>
      <c r="D989" s="584" t="s">
        <v>4311</v>
      </c>
      <c r="E989" s="587" t="s">
        <v>4312</v>
      </c>
      <c r="F989" s="587" t="s">
        <v>4313</v>
      </c>
      <c r="G989" s="2" t="s">
        <v>4138</v>
      </c>
      <c r="H989" s="2" t="s">
        <v>3717</v>
      </c>
      <c r="I989" s="588"/>
      <c r="J989" s="588"/>
      <c r="K989" s="589" t="s">
        <v>5744</v>
      </c>
      <c r="L989" s="587" t="s">
        <v>4314</v>
      </c>
      <c r="M989" s="214" t="s">
        <v>5827</v>
      </c>
    </row>
    <row r="990" spans="1:13" ht="51">
      <c r="A990" s="12"/>
      <c r="B990" s="21">
        <v>21</v>
      </c>
      <c r="C990" s="24" t="s">
        <v>4245</v>
      </c>
      <c r="D990" s="584" t="s">
        <v>4246</v>
      </c>
      <c r="E990" s="587" t="s">
        <v>4247</v>
      </c>
      <c r="F990" s="587" t="s">
        <v>4361</v>
      </c>
      <c r="G990" s="583" t="s">
        <v>4362</v>
      </c>
      <c r="H990" s="2" t="s">
        <v>3717</v>
      </c>
      <c r="I990" s="588"/>
      <c r="J990" s="588"/>
      <c r="K990" s="589" t="s">
        <v>5743</v>
      </c>
      <c r="L990" s="587" t="s">
        <v>4363</v>
      </c>
      <c r="M990" s="214" t="s">
        <v>5827</v>
      </c>
    </row>
    <row r="991" spans="1:13" ht="38.25">
      <c r="A991" s="12"/>
      <c r="B991" s="21">
        <v>22</v>
      </c>
      <c r="C991" s="582" t="s">
        <v>4953</v>
      </c>
      <c r="D991" s="584" t="s">
        <v>4954</v>
      </c>
      <c r="E991" s="592" t="s">
        <v>4955</v>
      </c>
      <c r="F991" s="592" t="s">
        <v>4956</v>
      </c>
      <c r="G991" s="583" t="s">
        <v>4957</v>
      </c>
      <c r="H991" s="583" t="s">
        <v>3800</v>
      </c>
      <c r="I991" s="588"/>
      <c r="J991" s="588"/>
      <c r="K991" s="589" t="s">
        <v>8342</v>
      </c>
      <c r="L991" s="587" t="s">
        <v>4958</v>
      </c>
      <c r="M991" s="214" t="s">
        <v>5826</v>
      </c>
    </row>
    <row r="992" spans="1:13" ht="38.25">
      <c r="A992" s="12"/>
      <c r="B992" s="21">
        <v>23</v>
      </c>
      <c r="C992" s="582" t="s">
        <v>4953</v>
      </c>
      <c r="D992" s="584" t="s">
        <v>4954</v>
      </c>
      <c r="E992" s="592" t="s">
        <v>4959</v>
      </c>
      <c r="F992" s="592" t="s">
        <v>4301</v>
      </c>
      <c r="G992" s="583" t="s">
        <v>5745</v>
      </c>
      <c r="H992" s="583" t="s">
        <v>3800</v>
      </c>
      <c r="I992" s="588"/>
      <c r="J992" s="588"/>
      <c r="K992" s="589" t="s">
        <v>8342</v>
      </c>
      <c r="L992" s="587" t="s">
        <v>4961</v>
      </c>
      <c r="M992" s="214" t="s">
        <v>5826</v>
      </c>
    </row>
    <row r="993" spans="1:13" ht="38.25">
      <c r="A993" s="12"/>
      <c r="B993" s="21">
        <v>24</v>
      </c>
      <c r="C993" s="582" t="s">
        <v>4953</v>
      </c>
      <c r="D993" s="584" t="s">
        <v>4954</v>
      </c>
      <c r="E993" s="592" t="s">
        <v>4962</v>
      </c>
      <c r="F993" s="592" t="s">
        <v>4963</v>
      </c>
      <c r="G993" s="583" t="s">
        <v>4960</v>
      </c>
      <c r="H993" s="583" t="s">
        <v>3800</v>
      </c>
      <c r="I993" s="588"/>
      <c r="J993" s="588"/>
      <c r="K993" s="589" t="s">
        <v>8342</v>
      </c>
      <c r="L993" s="587" t="s">
        <v>4964</v>
      </c>
      <c r="M993" s="214" t="s">
        <v>5826</v>
      </c>
    </row>
    <row r="994" spans="1:13" ht="38.25">
      <c r="A994" s="12"/>
      <c r="B994" s="21">
        <v>25</v>
      </c>
      <c r="C994" s="582" t="s">
        <v>4953</v>
      </c>
      <c r="D994" s="584" t="s">
        <v>4954</v>
      </c>
      <c r="E994" s="592" t="s">
        <v>4965</v>
      </c>
      <c r="F994" s="592" t="s">
        <v>4966</v>
      </c>
      <c r="G994" s="583" t="s">
        <v>6750</v>
      </c>
      <c r="H994" s="583" t="s">
        <v>3800</v>
      </c>
      <c r="I994" s="588"/>
      <c r="J994" s="588"/>
      <c r="K994" s="589" t="s">
        <v>8342</v>
      </c>
      <c r="L994" s="587" t="s">
        <v>4967</v>
      </c>
      <c r="M994" s="214" t="s">
        <v>5826</v>
      </c>
    </row>
    <row r="995" spans="1:13" ht="38.25">
      <c r="A995" s="12"/>
      <c r="B995" s="21">
        <v>26</v>
      </c>
      <c r="C995" s="582" t="s">
        <v>4953</v>
      </c>
      <c r="D995" s="584" t="s">
        <v>4954</v>
      </c>
      <c r="E995" s="592" t="s">
        <v>4968</v>
      </c>
      <c r="F995" s="592" t="s">
        <v>4969</v>
      </c>
      <c r="G995" s="583" t="s">
        <v>4970</v>
      </c>
      <c r="H995" s="583" t="s">
        <v>3800</v>
      </c>
      <c r="I995" s="588"/>
      <c r="J995" s="588"/>
      <c r="K995" s="589" t="s">
        <v>8342</v>
      </c>
      <c r="L995" s="587" t="s">
        <v>4971</v>
      </c>
      <c r="M995" s="214" t="s">
        <v>5826</v>
      </c>
    </row>
    <row r="996" spans="1:13" ht="51">
      <c r="A996" s="12"/>
      <c r="B996" s="21">
        <v>27</v>
      </c>
      <c r="C996" s="582" t="s">
        <v>4241</v>
      </c>
      <c r="D996" s="584" t="s">
        <v>4972</v>
      </c>
      <c r="E996" s="592" t="s">
        <v>4973</v>
      </c>
      <c r="F996" s="592" t="s">
        <v>4974</v>
      </c>
      <c r="G996" s="2" t="s">
        <v>4975</v>
      </c>
      <c r="H996" s="2" t="s">
        <v>3717</v>
      </c>
      <c r="I996" s="588"/>
      <c r="J996" s="588"/>
      <c r="K996" s="589" t="s">
        <v>5470</v>
      </c>
      <c r="L996" s="587" t="s">
        <v>4976</v>
      </c>
      <c r="M996" s="214" t="s">
        <v>5826</v>
      </c>
    </row>
    <row r="997" spans="1:13" ht="51">
      <c r="A997" s="12"/>
      <c r="B997" s="21">
        <v>28</v>
      </c>
      <c r="C997" s="583" t="s">
        <v>5082</v>
      </c>
      <c r="D997" s="584" t="s">
        <v>875</v>
      </c>
      <c r="E997" s="587" t="s">
        <v>5083</v>
      </c>
      <c r="F997" s="592" t="s">
        <v>5084</v>
      </c>
      <c r="G997" s="2" t="s">
        <v>5085</v>
      </c>
      <c r="H997" s="2" t="s">
        <v>3717</v>
      </c>
      <c r="I997" s="588"/>
      <c r="J997" s="588"/>
      <c r="K997" s="589" t="s">
        <v>5746</v>
      </c>
      <c r="L997" s="587" t="s">
        <v>5086</v>
      </c>
      <c r="M997" s="214" t="s">
        <v>5826</v>
      </c>
    </row>
    <row r="998" spans="1:13" ht="51">
      <c r="A998" s="12"/>
      <c r="B998" s="21">
        <v>29</v>
      </c>
      <c r="C998" s="583" t="s">
        <v>5312</v>
      </c>
      <c r="D998" s="584" t="s">
        <v>5313</v>
      </c>
      <c r="E998" s="587" t="s">
        <v>5314</v>
      </c>
      <c r="F998" s="592" t="s">
        <v>5344</v>
      </c>
      <c r="G998" s="2" t="s">
        <v>5315</v>
      </c>
      <c r="H998" s="583" t="s">
        <v>3800</v>
      </c>
      <c r="I998" s="588"/>
      <c r="J998" s="588"/>
      <c r="K998" s="589" t="s">
        <v>5307</v>
      </c>
      <c r="L998" s="587" t="s">
        <v>5316</v>
      </c>
      <c r="M998" s="214" t="s">
        <v>5826</v>
      </c>
    </row>
    <row r="999" spans="1:13" ht="63.75">
      <c r="A999" s="12"/>
      <c r="B999" s="21">
        <v>30</v>
      </c>
      <c r="C999" s="258" t="s">
        <v>5345</v>
      </c>
      <c r="D999" s="593" t="s">
        <v>5346</v>
      </c>
      <c r="E999" s="594" t="s">
        <v>5347</v>
      </c>
      <c r="F999" s="594" t="s">
        <v>5348</v>
      </c>
      <c r="G999" s="595" t="s">
        <v>5349</v>
      </c>
      <c r="H999" s="595" t="s">
        <v>3717</v>
      </c>
      <c r="I999" s="596"/>
      <c r="J999" s="596"/>
      <c r="K999" s="597" t="s">
        <v>8343</v>
      </c>
      <c r="L999" s="594" t="s">
        <v>5748</v>
      </c>
      <c r="M999" s="214" t="s">
        <v>5826</v>
      </c>
    </row>
    <row r="1000" spans="1:13" ht="51">
      <c r="A1000" s="12"/>
      <c r="B1000" s="21">
        <v>31</v>
      </c>
      <c r="C1000" s="258" t="s">
        <v>7454</v>
      </c>
      <c r="D1000" s="593" t="s">
        <v>7455</v>
      </c>
      <c r="E1000" s="594" t="s">
        <v>7456</v>
      </c>
      <c r="F1000" s="594" t="s">
        <v>7457</v>
      </c>
      <c r="G1000" s="595" t="s">
        <v>7458</v>
      </c>
      <c r="H1000" s="595" t="s">
        <v>3717</v>
      </c>
      <c r="I1000" s="596"/>
      <c r="J1000" s="596"/>
      <c r="K1000" s="597">
        <v>43654</v>
      </c>
      <c r="L1000" s="594" t="s">
        <v>7459</v>
      </c>
      <c r="M1000" s="214" t="s">
        <v>5826</v>
      </c>
    </row>
    <row r="1001" spans="1:13" ht="51">
      <c r="A1001" s="12"/>
      <c r="B1001" s="21">
        <v>32</v>
      </c>
      <c r="C1001" s="258" t="s">
        <v>8344</v>
      </c>
      <c r="D1001" s="593" t="s">
        <v>8345</v>
      </c>
      <c r="E1001" s="594" t="s">
        <v>8346</v>
      </c>
      <c r="F1001" s="594" t="s">
        <v>8347</v>
      </c>
      <c r="G1001" s="595" t="s">
        <v>8348</v>
      </c>
      <c r="H1001" s="595" t="s">
        <v>8349</v>
      </c>
      <c r="I1001" s="596"/>
      <c r="J1001" s="596"/>
      <c r="K1001" s="597" t="s">
        <v>8192</v>
      </c>
      <c r="L1001" s="594" t="s">
        <v>8350</v>
      </c>
      <c r="M1001" s="214" t="s">
        <v>5826</v>
      </c>
    </row>
    <row r="1002" spans="1:13" ht="51">
      <c r="A1002" s="12"/>
      <c r="B1002" s="21">
        <v>33</v>
      </c>
      <c r="C1002" s="258" t="s">
        <v>8344</v>
      </c>
      <c r="D1002" s="593" t="s">
        <v>8345</v>
      </c>
      <c r="E1002" s="594" t="s">
        <v>8346</v>
      </c>
      <c r="F1002" s="594" t="s">
        <v>8351</v>
      </c>
      <c r="G1002" s="595" t="s">
        <v>8352</v>
      </c>
      <c r="H1002" s="595" t="s">
        <v>8349</v>
      </c>
      <c r="I1002" s="596"/>
      <c r="J1002" s="596"/>
      <c r="K1002" s="597" t="s">
        <v>8192</v>
      </c>
      <c r="L1002" s="594" t="s">
        <v>8353</v>
      </c>
      <c r="M1002" s="214" t="s">
        <v>5826</v>
      </c>
    </row>
    <row r="1003" spans="1:13" ht="51">
      <c r="A1003" s="12"/>
      <c r="B1003" s="21">
        <v>34</v>
      </c>
      <c r="C1003" s="2" t="s">
        <v>5067</v>
      </c>
      <c r="D1003" s="584" t="s">
        <v>5068</v>
      </c>
      <c r="E1003" s="587" t="s">
        <v>5069</v>
      </c>
      <c r="F1003" s="587" t="s">
        <v>5070</v>
      </c>
      <c r="G1003" s="2" t="s">
        <v>5071</v>
      </c>
      <c r="H1003" s="583" t="s">
        <v>100</v>
      </c>
      <c r="I1003" s="588"/>
      <c r="J1003" s="583"/>
      <c r="K1003" s="589">
        <v>43259</v>
      </c>
      <c r="L1003" s="587" t="s">
        <v>5072</v>
      </c>
      <c r="M1003" s="214" t="s">
        <v>5826</v>
      </c>
    </row>
    <row r="1004" spans="1:13" ht="51">
      <c r="A1004" s="12"/>
      <c r="B1004" s="21">
        <v>35</v>
      </c>
      <c r="C1004" s="24" t="s">
        <v>3895</v>
      </c>
      <c r="D1004" s="584" t="s">
        <v>5075</v>
      </c>
      <c r="E1004" s="587" t="s">
        <v>3896</v>
      </c>
      <c r="F1004" s="587" t="s">
        <v>4357</v>
      </c>
      <c r="G1004" s="2" t="s">
        <v>4136</v>
      </c>
      <c r="H1004" s="583" t="s">
        <v>3800</v>
      </c>
      <c r="I1004" s="591"/>
      <c r="J1004" s="588"/>
      <c r="K1004" s="589" t="s">
        <v>8354</v>
      </c>
      <c r="L1004" s="587" t="s">
        <v>4305</v>
      </c>
      <c r="M1004" s="214" t="s">
        <v>5826</v>
      </c>
    </row>
    <row r="1005" spans="1:13" ht="38.25">
      <c r="A1005" s="12"/>
      <c r="B1005" s="21">
        <v>36</v>
      </c>
      <c r="C1005" s="24" t="s">
        <v>3895</v>
      </c>
      <c r="D1005" s="584" t="s">
        <v>5075</v>
      </c>
      <c r="E1005" s="587" t="s">
        <v>3897</v>
      </c>
      <c r="F1005" s="587" t="s">
        <v>4358</v>
      </c>
      <c r="G1005" s="2" t="s">
        <v>8355</v>
      </c>
      <c r="H1005" s="583" t="s">
        <v>3800</v>
      </c>
      <c r="I1005" s="591"/>
      <c r="J1005" s="588"/>
      <c r="K1005" s="589" t="s">
        <v>8354</v>
      </c>
      <c r="L1005" s="587" t="s">
        <v>4306</v>
      </c>
      <c r="M1005" s="214" t="s">
        <v>5826</v>
      </c>
    </row>
    <row r="1006" spans="1:13" ht="38.25">
      <c r="A1006" s="12"/>
      <c r="B1006" s="21">
        <v>37</v>
      </c>
      <c r="C1006" s="24" t="s">
        <v>3895</v>
      </c>
      <c r="D1006" s="584" t="s">
        <v>5075</v>
      </c>
      <c r="E1006" s="587" t="s">
        <v>5308</v>
      </c>
      <c r="F1006" s="587" t="s">
        <v>5309</v>
      </c>
      <c r="G1006" s="2" t="s">
        <v>5310</v>
      </c>
      <c r="H1006" s="583" t="s">
        <v>3800</v>
      </c>
      <c r="I1006" s="591"/>
      <c r="J1006" s="588"/>
      <c r="K1006" s="589" t="s">
        <v>8354</v>
      </c>
      <c r="L1006" s="587" t="s">
        <v>5311</v>
      </c>
      <c r="M1006" s="214" t="s">
        <v>5826</v>
      </c>
    </row>
    <row r="1007" spans="1:13" ht="51">
      <c r="A1007" s="12"/>
      <c r="B1007" s="21">
        <v>38</v>
      </c>
      <c r="C1007" s="24" t="s">
        <v>3895</v>
      </c>
      <c r="D1007" s="584" t="s">
        <v>5075</v>
      </c>
      <c r="E1007" s="587" t="s">
        <v>5749</v>
      </c>
      <c r="F1007" s="587" t="s">
        <v>5750</v>
      </c>
      <c r="G1007" s="2" t="s">
        <v>5751</v>
      </c>
      <c r="H1007" s="583" t="s">
        <v>3800</v>
      </c>
      <c r="I1007" s="591"/>
      <c r="J1007" s="588"/>
      <c r="K1007" s="589" t="s">
        <v>8354</v>
      </c>
      <c r="L1007" s="587" t="s">
        <v>5752</v>
      </c>
      <c r="M1007" s="214" t="s">
        <v>5828</v>
      </c>
    </row>
    <row r="1008" spans="1:13" ht="51">
      <c r="A1008" s="12"/>
      <c r="B1008" s="21">
        <v>39</v>
      </c>
      <c r="C1008" s="24" t="s">
        <v>3710</v>
      </c>
      <c r="D1008" s="584" t="s">
        <v>5076</v>
      </c>
      <c r="E1008" s="587" t="s">
        <v>4103</v>
      </c>
      <c r="F1008" s="587" t="s">
        <v>4359</v>
      </c>
      <c r="G1008" s="2" t="s">
        <v>4137</v>
      </c>
      <c r="H1008" s="583" t="s">
        <v>3800</v>
      </c>
      <c r="I1008" s="591"/>
      <c r="J1008" s="588"/>
      <c r="K1008" s="589">
        <v>43354</v>
      </c>
      <c r="L1008" s="587" t="s">
        <v>4307</v>
      </c>
      <c r="M1008" s="214" t="s">
        <v>5828</v>
      </c>
    </row>
    <row r="1009" spans="1:13" ht="51">
      <c r="A1009" s="12"/>
      <c r="B1009" s="21">
        <v>40</v>
      </c>
      <c r="C1009" s="444" t="s">
        <v>885</v>
      </c>
      <c r="D1009" s="593" t="s">
        <v>5452</v>
      </c>
      <c r="E1009" s="594" t="s">
        <v>5453</v>
      </c>
      <c r="F1009" s="594" t="s">
        <v>886</v>
      </c>
      <c r="G1009" s="595" t="s">
        <v>5454</v>
      </c>
      <c r="H1009" s="583" t="s">
        <v>3800</v>
      </c>
      <c r="I1009" s="596"/>
      <c r="J1009" s="596"/>
      <c r="K1009" s="597">
        <v>43649</v>
      </c>
      <c r="L1009" s="594" t="s">
        <v>5753</v>
      </c>
      <c r="M1009" s="214" t="s">
        <v>5828</v>
      </c>
    </row>
    <row r="1010" spans="1:13" ht="51">
      <c r="A1010" s="12"/>
      <c r="B1010" s="21">
        <v>41</v>
      </c>
      <c r="C1010" s="582" t="s">
        <v>5077</v>
      </c>
      <c r="D1010" s="584" t="s">
        <v>5076</v>
      </c>
      <c r="E1010" s="587" t="s">
        <v>5078</v>
      </c>
      <c r="F1010" s="592" t="s">
        <v>5079</v>
      </c>
      <c r="G1010" s="583" t="s">
        <v>5080</v>
      </c>
      <c r="H1010" s="2" t="s">
        <v>3717</v>
      </c>
      <c r="I1010" s="588"/>
      <c r="J1010" s="588"/>
      <c r="K1010" s="589" t="s">
        <v>5754</v>
      </c>
      <c r="L1010" s="587" t="s">
        <v>5081</v>
      </c>
      <c r="M1010" s="214" t="s">
        <v>5828</v>
      </c>
    </row>
    <row r="1011" spans="1:13" ht="51">
      <c r="A1011" s="12"/>
      <c r="B1011" s="21">
        <v>42</v>
      </c>
      <c r="C1011" s="24" t="s">
        <v>909</v>
      </c>
      <c r="D1011" s="584" t="s">
        <v>910</v>
      </c>
      <c r="E1011" s="587" t="s">
        <v>876</v>
      </c>
      <c r="F1011" s="587" t="s">
        <v>911</v>
      </c>
      <c r="G1011" s="2" t="s">
        <v>912</v>
      </c>
      <c r="H1011" s="2" t="s">
        <v>869</v>
      </c>
      <c r="I1011" s="591"/>
      <c r="J1011" s="588"/>
      <c r="K1011" s="589" t="s">
        <v>8356</v>
      </c>
      <c r="L1011" s="587" t="s">
        <v>913</v>
      </c>
      <c r="M1011" s="214"/>
    </row>
    <row r="1012" spans="1:13" ht="51">
      <c r="A1012" s="12"/>
      <c r="B1012" s="21">
        <v>43</v>
      </c>
      <c r="C1012" s="2" t="s">
        <v>914</v>
      </c>
      <c r="D1012" s="584" t="s">
        <v>915</v>
      </c>
      <c r="E1012" s="584" t="s">
        <v>916</v>
      </c>
      <c r="F1012" s="584" t="s">
        <v>917</v>
      </c>
      <c r="G1012" s="2" t="s">
        <v>918</v>
      </c>
      <c r="H1012" s="2" t="s">
        <v>869</v>
      </c>
      <c r="I1012" s="584"/>
      <c r="J1012" s="588"/>
      <c r="K1012" s="589" t="s">
        <v>8357</v>
      </c>
      <c r="L1012" s="584" t="s">
        <v>919</v>
      </c>
      <c r="M1012" s="214"/>
    </row>
    <row r="1013" spans="1:13" ht="51">
      <c r="A1013" s="12"/>
      <c r="B1013" s="21">
        <v>44</v>
      </c>
      <c r="C1013" s="2" t="s">
        <v>6776</v>
      </c>
      <c r="D1013" s="584" t="s">
        <v>6777</v>
      </c>
      <c r="E1013" s="584" t="s">
        <v>6778</v>
      </c>
      <c r="F1013" s="587" t="s">
        <v>6779</v>
      </c>
      <c r="G1013" s="2" t="s">
        <v>6780</v>
      </c>
      <c r="H1013" s="2" t="s">
        <v>3717</v>
      </c>
      <c r="I1013" s="584"/>
      <c r="J1013" s="588"/>
      <c r="K1013" s="589" t="s">
        <v>6781</v>
      </c>
      <c r="L1013" s="584" t="s">
        <v>6782</v>
      </c>
      <c r="M1013" s="214"/>
    </row>
    <row r="1014" spans="1:13" ht="63.75">
      <c r="A1014" s="12"/>
      <c r="B1014" s="21">
        <v>45</v>
      </c>
      <c r="C1014" s="2" t="s">
        <v>3713</v>
      </c>
      <c r="D1014" s="584" t="s">
        <v>5087</v>
      </c>
      <c r="E1014" s="584" t="s">
        <v>3714</v>
      </c>
      <c r="F1014" s="587" t="s">
        <v>3715</v>
      </c>
      <c r="G1014" s="2" t="s">
        <v>4138</v>
      </c>
      <c r="H1014" s="2" t="s">
        <v>3716</v>
      </c>
      <c r="I1014" s="584"/>
      <c r="J1014" s="588"/>
      <c r="K1014" s="589" t="s">
        <v>7581</v>
      </c>
      <c r="L1014" s="584" t="s">
        <v>4364</v>
      </c>
      <c r="M1014" s="214"/>
    </row>
    <row r="1015" spans="1:13" ht="51">
      <c r="A1015" s="12"/>
      <c r="B1015" s="21">
        <v>46</v>
      </c>
      <c r="C1015" s="2" t="s">
        <v>879</v>
      </c>
      <c r="D1015" s="584" t="s">
        <v>880</v>
      </c>
      <c r="E1015" s="587" t="s">
        <v>5755</v>
      </c>
      <c r="F1015" s="587" t="s">
        <v>881</v>
      </c>
      <c r="G1015" s="2" t="s">
        <v>882</v>
      </c>
      <c r="H1015" s="583" t="s">
        <v>883</v>
      </c>
      <c r="I1015" s="588"/>
      <c r="J1015" s="588"/>
      <c r="K1015" s="589">
        <v>43075</v>
      </c>
      <c r="L1015" s="587" t="s">
        <v>884</v>
      </c>
      <c r="M1015" s="214"/>
    </row>
    <row r="1016" spans="1:13" ht="51">
      <c r="A1016" s="12"/>
      <c r="B1016" s="21">
        <v>47</v>
      </c>
      <c r="C1016" s="24" t="s">
        <v>4104</v>
      </c>
      <c r="D1016" s="584" t="s">
        <v>5088</v>
      </c>
      <c r="E1016" s="587" t="s">
        <v>4105</v>
      </c>
      <c r="F1016" s="587" t="s">
        <v>3799</v>
      </c>
      <c r="G1016" s="583" t="s">
        <v>4139</v>
      </c>
      <c r="H1016" s="2" t="s">
        <v>3800</v>
      </c>
      <c r="I1016" s="588"/>
      <c r="J1016" s="588"/>
      <c r="K1016" s="589">
        <v>43467</v>
      </c>
      <c r="L1016" s="587" t="s">
        <v>5756</v>
      </c>
      <c r="M1016" s="214"/>
    </row>
    <row r="1017" spans="1:13" ht="51">
      <c r="A1017" s="12"/>
      <c r="B1017" s="21">
        <v>48</v>
      </c>
      <c r="C1017" s="24" t="s">
        <v>4365</v>
      </c>
      <c r="D1017" s="584" t="s">
        <v>4366</v>
      </c>
      <c r="E1017" s="587" t="s">
        <v>4367</v>
      </c>
      <c r="F1017" s="587" t="s">
        <v>4368</v>
      </c>
      <c r="G1017" s="583" t="s">
        <v>4369</v>
      </c>
      <c r="H1017" s="2" t="s">
        <v>8349</v>
      </c>
      <c r="I1017" s="588"/>
      <c r="J1017" s="588"/>
      <c r="K1017" s="589" t="s">
        <v>8358</v>
      </c>
      <c r="L1017" s="587" t="s">
        <v>4370</v>
      </c>
      <c r="M1017" s="214"/>
    </row>
    <row r="1018" spans="1:13" ht="51">
      <c r="A1018" s="12"/>
      <c r="B1018" s="21">
        <v>49</v>
      </c>
      <c r="C1018" s="24" t="s">
        <v>4365</v>
      </c>
      <c r="D1018" s="584" t="s">
        <v>4366</v>
      </c>
      <c r="E1018" s="587" t="s">
        <v>4367</v>
      </c>
      <c r="F1018" s="587" t="s">
        <v>4371</v>
      </c>
      <c r="G1018" s="583" t="s">
        <v>4372</v>
      </c>
      <c r="H1018" s="2" t="s">
        <v>8359</v>
      </c>
      <c r="I1018" s="588"/>
      <c r="J1018" s="588"/>
      <c r="K1018" s="589" t="s">
        <v>8358</v>
      </c>
      <c r="L1018" s="587" t="s">
        <v>4373</v>
      </c>
      <c r="M1018" s="214"/>
    </row>
    <row r="1019" spans="1:13" ht="51">
      <c r="A1019" s="12"/>
      <c r="B1019" s="21">
        <v>50</v>
      </c>
      <c r="C1019" s="24" t="s">
        <v>4595</v>
      </c>
      <c r="D1019" s="584" t="s">
        <v>880</v>
      </c>
      <c r="E1019" s="587" t="s">
        <v>5351</v>
      </c>
      <c r="F1019" s="587" t="s">
        <v>5352</v>
      </c>
      <c r="G1019" s="583" t="s">
        <v>5353</v>
      </c>
      <c r="H1019" s="2" t="s">
        <v>8359</v>
      </c>
      <c r="I1019" s="588"/>
      <c r="J1019" s="588"/>
      <c r="K1019" s="589" t="s">
        <v>5757</v>
      </c>
      <c r="L1019" s="587" t="s">
        <v>5354</v>
      </c>
      <c r="M1019" s="214"/>
    </row>
    <row r="1020" spans="1:13" ht="51">
      <c r="A1020" s="12"/>
      <c r="B1020" s="21">
        <v>51</v>
      </c>
      <c r="C1020" s="24" t="s">
        <v>5455</v>
      </c>
      <c r="D1020" s="584" t="s">
        <v>5456</v>
      </c>
      <c r="E1020" s="587" t="s">
        <v>5350</v>
      </c>
      <c r="F1020" s="587" t="s">
        <v>5457</v>
      </c>
      <c r="G1020" s="583" t="s">
        <v>5458</v>
      </c>
      <c r="H1020" s="2" t="s">
        <v>3800</v>
      </c>
      <c r="I1020" s="588"/>
      <c r="J1020" s="588"/>
      <c r="K1020" s="589" t="s">
        <v>5758</v>
      </c>
      <c r="L1020" s="587" t="s">
        <v>5459</v>
      </c>
      <c r="M1020" s="214"/>
    </row>
    <row r="1021" spans="1:13" ht="51">
      <c r="A1021" s="12"/>
      <c r="B1021" s="21">
        <v>52</v>
      </c>
      <c r="C1021" s="24" t="s">
        <v>9352</v>
      </c>
      <c r="D1021" s="584" t="s">
        <v>9353</v>
      </c>
      <c r="E1021" s="587" t="s">
        <v>9354</v>
      </c>
      <c r="F1021" s="587" t="s">
        <v>9355</v>
      </c>
      <c r="G1021" s="583" t="s">
        <v>9356</v>
      </c>
      <c r="H1021" s="2" t="s">
        <v>3800</v>
      </c>
      <c r="I1021" s="588"/>
      <c r="J1021" s="588"/>
      <c r="K1021" s="589" t="s">
        <v>9328</v>
      </c>
      <c r="L1021" s="587" t="s">
        <v>9357</v>
      </c>
      <c r="M1021" s="214"/>
    </row>
    <row r="1022" spans="1:13" ht="51">
      <c r="A1022" s="12"/>
      <c r="B1022" s="21">
        <v>53</v>
      </c>
      <c r="C1022" s="24" t="s">
        <v>5762</v>
      </c>
      <c r="D1022" s="584" t="s">
        <v>5759</v>
      </c>
      <c r="E1022" s="587" t="s">
        <v>5760</v>
      </c>
      <c r="F1022" s="587" t="s">
        <v>5763</v>
      </c>
      <c r="G1022" s="583" t="s">
        <v>5764</v>
      </c>
      <c r="H1022" s="2" t="s">
        <v>3800</v>
      </c>
      <c r="I1022" s="588"/>
      <c r="J1022" s="588"/>
      <c r="K1022" s="589" t="s">
        <v>8360</v>
      </c>
      <c r="L1022" s="587" t="s">
        <v>5765</v>
      </c>
      <c r="M1022" s="214"/>
    </row>
    <row r="1023" spans="1:13" ht="51">
      <c r="A1023" s="12"/>
      <c r="B1023" s="21">
        <v>54</v>
      </c>
      <c r="C1023" s="24" t="s">
        <v>7460</v>
      </c>
      <c r="D1023" s="584" t="s">
        <v>5759</v>
      </c>
      <c r="E1023" s="587" t="s">
        <v>7461</v>
      </c>
      <c r="F1023" s="587" t="s">
        <v>7462</v>
      </c>
      <c r="G1023" s="583" t="s">
        <v>7463</v>
      </c>
      <c r="H1023" s="2" t="s">
        <v>3800</v>
      </c>
      <c r="I1023" s="588"/>
      <c r="J1023" s="588"/>
      <c r="K1023" s="589" t="s">
        <v>7464</v>
      </c>
      <c r="L1023" s="587" t="s">
        <v>7465</v>
      </c>
      <c r="M1023" s="214"/>
    </row>
    <row r="1024" spans="1:13" ht="63.75">
      <c r="A1024" s="12"/>
      <c r="B1024" s="21">
        <v>55</v>
      </c>
      <c r="C1024" s="24" t="s">
        <v>7577</v>
      </c>
      <c r="D1024" s="584" t="s">
        <v>4366</v>
      </c>
      <c r="E1024" s="587" t="s">
        <v>7578</v>
      </c>
      <c r="F1024" s="587" t="s">
        <v>7579</v>
      </c>
      <c r="G1024" s="583" t="s">
        <v>7580</v>
      </c>
      <c r="H1024" s="2" t="s">
        <v>8359</v>
      </c>
      <c r="I1024" s="588"/>
      <c r="J1024" s="588"/>
      <c r="K1024" s="589" t="s">
        <v>7581</v>
      </c>
      <c r="L1024" s="587" t="s">
        <v>7582</v>
      </c>
      <c r="M1024" s="214"/>
    </row>
    <row r="1025" spans="1:13" ht="63.75">
      <c r="A1025" s="12"/>
      <c r="B1025" s="21">
        <v>56</v>
      </c>
      <c r="C1025" s="24" t="s">
        <v>7577</v>
      </c>
      <c r="D1025" s="584" t="s">
        <v>4366</v>
      </c>
      <c r="E1025" s="587" t="s">
        <v>7578</v>
      </c>
      <c r="F1025" s="587" t="s">
        <v>7583</v>
      </c>
      <c r="G1025" s="583" t="s">
        <v>7584</v>
      </c>
      <c r="H1025" s="2" t="s">
        <v>8349</v>
      </c>
      <c r="I1025" s="588"/>
      <c r="J1025" s="588"/>
      <c r="K1025" s="589" t="s">
        <v>7581</v>
      </c>
      <c r="L1025" s="587" t="s">
        <v>7585</v>
      </c>
      <c r="M1025" s="214"/>
    </row>
    <row r="1026" spans="1:13" ht="76.5">
      <c r="A1026" s="12"/>
      <c r="B1026" s="21">
        <v>57</v>
      </c>
      <c r="C1026" s="24" t="s">
        <v>1337</v>
      </c>
      <c r="D1026" s="584" t="s">
        <v>7675</v>
      </c>
      <c r="E1026" s="587" t="s">
        <v>7676</v>
      </c>
      <c r="F1026" s="598">
        <v>43952</v>
      </c>
      <c r="G1026" s="583" t="s">
        <v>7677</v>
      </c>
      <c r="H1026" s="2" t="s">
        <v>3800</v>
      </c>
      <c r="I1026" s="588"/>
      <c r="J1026" s="588"/>
      <c r="K1026" s="589" t="s">
        <v>7678</v>
      </c>
      <c r="L1026" s="587" t="s">
        <v>7679</v>
      </c>
      <c r="M1026" s="214"/>
    </row>
    <row r="1027" spans="1:13" ht="63.75">
      <c r="A1027" s="12"/>
      <c r="B1027" s="21">
        <v>58</v>
      </c>
      <c r="C1027" s="582" t="s">
        <v>8361</v>
      </c>
      <c r="D1027" s="592" t="s">
        <v>8362</v>
      </c>
      <c r="E1027" s="592" t="s">
        <v>8363</v>
      </c>
      <c r="F1027" s="592" t="s">
        <v>8364</v>
      </c>
      <c r="G1027" s="228" t="s">
        <v>8365</v>
      </c>
      <c r="H1027" s="228" t="s">
        <v>8366</v>
      </c>
      <c r="I1027" s="599"/>
      <c r="J1027" s="599"/>
      <c r="K1027" s="591" t="s">
        <v>8367</v>
      </c>
      <c r="L1027" s="592" t="s">
        <v>8368</v>
      </c>
      <c r="M1027" s="214"/>
    </row>
    <row r="1028" spans="1:13" ht="12.75">
      <c r="A1028" s="12"/>
      <c r="B1028" s="21">
        <v>59</v>
      </c>
      <c r="C1028" s="234"/>
      <c r="D1028" s="199"/>
      <c r="E1028" s="231"/>
      <c r="F1028" s="231"/>
      <c r="G1028" s="232"/>
      <c r="H1028" s="123"/>
      <c r="I1028" s="233"/>
      <c r="J1028" s="233"/>
      <c r="K1028" s="235"/>
      <c r="L1028" s="231"/>
      <c r="M1028" s="214"/>
    </row>
    <row r="1029" spans="1:13" ht="12.75">
      <c r="A1029" s="12"/>
      <c r="B1029" s="21">
        <v>60</v>
      </c>
      <c r="C1029" s="234"/>
      <c r="D1029" s="199"/>
      <c r="E1029" s="231"/>
      <c r="F1029" s="236"/>
      <c r="G1029" s="232"/>
      <c r="H1029" s="123"/>
      <c r="I1029" s="233"/>
      <c r="J1029" s="233"/>
      <c r="K1029" s="235"/>
      <c r="L1029" s="231"/>
      <c r="M1029" s="12"/>
    </row>
    <row r="1030" spans="1:13" ht="12.75">
      <c r="A1030" s="12"/>
      <c r="B1030" s="132"/>
      <c r="C1030" s="133"/>
      <c r="D1030" s="134"/>
      <c r="E1030" s="109"/>
      <c r="F1030" s="109"/>
      <c r="G1030" s="110"/>
      <c r="H1030" s="18"/>
      <c r="I1030" s="112"/>
      <c r="J1030" s="112"/>
      <c r="K1030" s="111"/>
      <c r="L1030" s="109"/>
      <c r="M1030" s="12"/>
    </row>
    <row r="1031" spans="1:13" ht="12.75">
      <c r="A1031" s="12"/>
      <c r="B1031" s="132"/>
      <c r="C1031" s="133"/>
      <c r="D1031" s="134"/>
      <c r="E1031" s="109"/>
      <c r="F1031" s="109"/>
      <c r="G1031" s="110"/>
      <c r="H1031" s="18"/>
      <c r="I1031" s="112"/>
      <c r="J1031" s="112"/>
      <c r="K1031" s="111"/>
      <c r="L1031" s="109"/>
      <c r="M1031" s="12"/>
    </row>
    <row r="1032" spans="1:13" ht="12.75">
      <c r="A1032" s="12"/>
      <c r="B1032" s="132"/>
      <c r="C1032" s="133"/>
      <c r="D1032" s="134"/>
      <c r="E1032" s="109"/>
      <c r="F1032" s="109"/>
      <c r="G1032" s="110"/>
      <c r="H1032" s="18"/>
      <c r="I1032" s="112"/>
      <c r="J1032" s="112"/>
      <c r="K1032" s="111"/>
      <c r="L1032" s="109"/>
      <c r="M1032" s="12"/>
    </row>
    <row r="1033" spans="1:13" ht="12.75">
      <c r="A1033" s="21">
        <v>9</v>
      </c>
      <c r="B1033" s="423" t="s">
        <v>2275</v>
      </c>
      <c r="C1033" s="424"/>
      <c r="D1033" s="425"/>
      <c r="E1033" s="123"/>
      <c r="F1033" s="123"/>
      <c r="G1033" s="124"/>
      <c r="H1033" s="123"/>
      <c r="I1033" s="124"/>
      <c r="J1033" s="123"/>
      <c r="K1033" s="126"/>
      <c r="L1033" s="123"/>
      <c r="M1033" s="12"/>
    </row>
    <row r="1034" spans="1:13" ht="25.5" customHeight="1">
      <c r="A1034" s="12"/>
      <c r="B1034" s="21">
        <v>1</v>
      </c>
      <c r="C1034" s="600" t="s">
        <v>3149</v>
      </c>
      <c r="D1034" s="365" t="s">
        <v>3150</v>
      </c>
      <c r="E1034" s="601" t="s">
        <v>3151</v>
      </c>
      <c r="F1034" s="601" t="s">
        <v>3152</v>
      </c>
      <c r="G1034" s="602" t="s">
        <v>3153</v>
      </c>
      <c r="H1034" s="603" t="s">
        <v>2612</v>
      </c>
      <c r="I1034" s="603"/>
      <c r="J1034" s="603"/>
      <c r="K1034" s="604">
        <v>43745</v>
      </c>
      <c r="L1034" s="602" t="s">
        <v>3154</v>
      </c>
      <c r="M1034" s="12"/>
    </row>
    <row r="1035" spans="1:13" ht="38.25">
      <c r="A1035" s="12"/>
      <c r="B1035" s="21">
        <v>2</v>
      </c>
      <c r="C1035" s="600" t="s">
        <v>3155</v>
      </c>
      <c r="D1035" s="365" t="s">
        <v>3150</v>
      </c>
      <c r="E1035" s="605"/>
      <c r="F1035" s="605"/>
      <c r="G1035" s="602" t="s">
        <v>3156</v>
      </c>
      <c r="H1035" s="603" t="s">
        <v>2612</v>
      </c>
      <c r="I1035" s="603"/>
      <c r="J1035" s="603"/>
      <c r="K1035" s="604">
        <v>43745</v>
      </c>
      <c r="L1035" s="602" t="s">
        <v>3157</v>
      </c>
      <c r="M1035" s="12"/>
    </row>
    <row r="1036" spans="1:13" ht="38.25" customHeight="1">
      <c r="A1036" s="12"/>
      <c r="B1036" s="21">
        <v>3</v>
      </c>
      <c r="C1036" s="606" t="s">
        <v>1038</v>
      </c>
      <c r="D1036" s="602" t="s">
        <v>1039</v>
      </c>
      <c r="E1036" s="601" t="s">
        <v>1062</v>
      </c>
      <c r="F1036" s="601" t="s">
        <v>1063</v>
      </c>
      <c r="G1036" s="602" t="s">
        <v>2294</v>
      </c>
      <c r="H1036" s="602" t="s">
        <v>2612</v>
      </c>
      <c r="I1036" s="602"/>
      <c r="J1036" s="602"/>
      <c r="K1036" s="14">
        <v>43684</v>
      </c>
      <c r="L1036" s="602" t="s">
        <v>1040</v>
      </c>
      <c r="M1036" s="12"/>
    </row>
    <row r="1037" spans="1:13" ht="51">
      <c r="A1037" s="12"/>
      <c r="B1037" s="21">
        <v>4</v>
      </c>
      <c r="C1037" s="606" t="s">
        <v>1060</v>
      </c>
      <c r="D1037" s="602" t="s">
        <v>1061</v>
      </c>
      <c r="E1037" s="605"/>
      <c r="F1037" s="605"/>
      <c r="G1037" s="602" t="s">
        <v>2308</v>
      </c>
      <c r="H1037" s="602" t="s">
        <v>2612</v>
      </c>
      <c r="I1037" s="602"/>
      <c r="J1037" s="602"/>
      <c r="K1037" s="14">
        <v>43684</v>
      </c>
      <c r="L1037" s="602" t="s">
        <v>1064</v>
      </c>
      <c r="M1037" s="12"/>
    </row>
    <row r="1038" spans="1:13" ht="51">
      <c r="A1038" s="12"/>
      <c r="B1038" s="21">
        <v>5</v>
      </c>
      <c r="C1038" s="607" t="s">
        <v>6864</v>
      </c>
      <c r="D1038" s="366" t="s">
        <v>6865</v>
      </c>
      <c r="E1038" s="254" t="s">
        <v>6866</v>
      </c>
      <c r="F1038" s="254" t="s">
        <v>6867</v>
      </c>
      <c r="G1038" s="254" t="s">
        <v>6868</v>
      </c>
      <c r="H1038" s="608" t="s">
        <v>2612</v>
      </c>
      <c r="I1038" s="608"/>
      <c r="J1038" s="608"/>
      <c r="K1038" s="604">
        <v>43776</v>
      </c>
      <c r="L1038" s="254" t="s">
        <v>6869</v>
      </c>
      <c r="M1038" s="12"/>
    </row>
    <row r="1039" spans="1:13" ht="63.75">
      <c r="A1039" s="12"/>
      <c r="B1039" s="21">
        <v>6</v>
      </c>
      <c r="C1039" s="40" t="s">
        <v>5321</v>
      </c>
      <c r="D1039" s="10" t="s">
        <v>6870</v>
      </c>
      <c r="E1039" s="9" t="s">
        <v>5322</v>
      </c>
      <c r="F1039" s="9" t="s">
        <v>6871</v>
      </c>
      <c r="G1039" s="9" t="s">
        <v>6872</v>
      </c>
      <c r="H1039" s="9" t="s">
        <v>2612</v>
      </c>
      <c r="I1039" s="9"/>
      <c r="J1039" s="9"/>
      <c r="K1039" s="14">
        <v>43684</v>
      </c>
      <c r="L1039" s="602" t="s">
        <v>6873</v>
      </c>
      <c r="M1039" s="12"/>
    </row>
    <row r="1040" spans="1:14" ht="51">
      <c r="A1040" s="12"/>
      <c r="B1040" s="21">
        <v>7</v>
      </c>
      <c r="C1040" s="609" t="s">
        <v>6874</v>
      </c>
      <c r="D1040" s="595" t="s">
        <v>6875</v>
      </c>
      <c r="E1040" s="595" t="s">
        <v>6876</v>
      </c>
      <c r="F1040" s="595" t="s">
        <v>6877</v>
      </c>
      <c r="G1040" s="595" t="s">
        <v>7011</v>
      </c>
      <c r="H1040" s="595" t="s">
        <v>2612</v>
      </c>
      <c r="I1040" s="595"/>
      <c r="J1040" s="595"/>
      <c r="K1040" s="610">
        <v>43715</v>
      </c>
      <c r="L1040" s="595" t="s">
        <v>6878</v>
      </c>
      <c r="M1040" s="12"/>
      <c r="N1040" s="19" t="s">
        <v>3718</v>
      </c>
    </row>
    <row r="1041" spans="1:13" ht="63.75">
      <c r="A1041" s="12"/>
      <c r="B1041" s="21">
        <v>8</v>
      </c>
      <c r="C1041" s="609" t="s">
        <v>6879</v>
      </c>
      <c r="D1041" s="595" t="s">
        <v>6880</v>
      </c>
      <c r="E1041" s="595" t="s">
        <v>6881</v>
      </c>
      <c r="F1041" s="595" t="s">
        <v>6882</v>
      </c>
      <c r="G1041" s="595" t="s">
        <v>6883</v>
      </c>
      <c r="H1041" s="595" t="s">
        <v>2612</v>
      </c>
      <c r="I1041" s="595"/>
      <c r="J1041" s="595"/>
      <c r="K1041" s="610">
        <v>43501</v>
      </c>
      <c r="L1041" s="595" t="s">
        <v>6884</v>
      </c>
      <c r="M1041" s="12"/>
    </row>
    <row r="1042" spans="1:13" ht="38.25">
      <c r="A1042" s="12"/>
      <c r="B1042" s="21">
        <v>9</v>
      </c>
      <c r="C1042" s="611" t="s">
        <v>7018</v>
      </c>
      <c r="D1042" s="215" t="s">
        <v>7019</v>
      </c>
      <c r="E1042" s="612" t="s">
        <v>7020</v>
      </c>
      <c r="F1042" s="612" t="s">
        <v>7021</v>
      </c>
      <c r="G1042" s="612" t="s">
        <v>7022</v>
      </c>
      <c r="H1042" s="613" t="s">
        <v>2612</v>
      </c>
      <c r="I1042" s="612"/>
      <c r="J1042" s="612"/>
      <c r="K1042" s="614">
        <v>43745</v>
      </c>
      <c r="L1042" s="615" t="s">
        <v>7023</v>
      </c>
      <c r="M1042" s="12"/>
    </row>
    <row r="1043" spans="1:13" ht="38.25">
      <c r="A1043" s="12"/>
      <c r="B1043" s="21">
        <v>10</v>
      </c>
      <c r="C1043" s="611" t="s">
        <v>7024</v>
      </c>
      <c r="D1043" s="612" t="s">
        <v>7025</v>
      </c>
      <c r="E1043" s="612" t="s">
        <v>7026</v>
      </c>
      <c r="F1043" s="612" t="s">
        <v>7027</v>
      </c>
      <c r="G1043" s="612" t="s">
        <v>7028</v>
      </c>
      <c r="H1043" s="613" t="s">
        <v>2612</v>
      </c>
      <c r="I1043" s="612"/>
      <c r="J1043" s="612"/>
      <c r="K1043" s="614">
        <v>43745</v>
      </c>
      <c r="L1043" s="615" t="s">
        <v>7029</v>
      </c>
      <c r="M1043" s="12"/>
    </row>
    <row r="1044" spans="1:13" ht="38.25">
      <c r="A1044" s="12"/>
      <c r="B1044" s="21">
        <v>11</v>
      </c>
      <c r="C1044" s="367" t="s">
        <v>7035</v>
      </c>
      <c r="D1044" s="368" t="s">
        <v>7036</v>
      </c>
      <c r="E1044" s="368" t="s">
        <v>7037</v>
      </c>
      <c r="F1044" s="368" t="s">
        <v>7038</v>
      </c>
      <c r="G1044" s="612" t="s">
        <v>7039</v>
      </c>
      <c r="H1044" s="215" t="s">
        <v>2612</v>
      </c>
      <c r="I1044" s="215"/>
      <c r="J1044" s="215"/>
      <c r="K1044" s="614">
        <v>43806</v>
      </c>
      <c r="L1044" s="612" t="s">
        <v>7040</v>
      </c>
      <c r="M1044" s="12"/>
    </row>
    <row r="1045" spans="1:13" ht="76.5">
      <c r="A1045" s="12"/>
      <c r="B1045" s="21">
        <v>12</v>
      </c>
      <c r="C1045" s="606" t="s">
        <v>5098</v>
      </c>
      <c r="D1045" s="254" t="s">
        <v>2356</v>
      </c>
      <c r="E1045" s="254" t="s">
        <v>5099</v>
      </c>
      <c r="F1045" s="254" t="s">
        <v>5100</v>
      </c>
      <c r="G1045" s="272" t="s">
        <v>5101</v>
      </c>
      <c r="H1045" s="616" t="s">
        <v>2612</v>
      </c>
      <c r="I1045" s="254"/>
      <c r="J1045" s="254"/>
      <c r="K1045" s="610">
        <v>43745</v>
      </c>
      <c r="L1045" s="254" t="s">
        <v>5102</v>
      </c>
      <c r="M1045" s="12"/>
    </row>
    <row r="1046" spans="1:13" ht="76.5">
      <c r="A1046" s="12"/>
      <c r="B1046" s="21">
        <v>13</v>
      </c>
      <c r="C1046" s="606" t="s">
        <v>5103</v>
      </c>
      <c r="D1046" s="254" t="s">
        <v>5104</v>
      </c>
      <c r="E1046" s="254" t="s">
        <v>5099</v>
      </c>
      <c r="F1046" s="254" t="s">
        <v>5105</v>
      </c>
      <c r="G1046" s="272" t="s">
        <v>5106</v>
      </c>
      <c r="H1046" s="616" t="s">
        <v>2612</v>
      </c>
      <c r="I1046" s="254"/>
      <c r="J1046" s="254"/>
      <c r="K1046" s="610">
        <v>43745</v>
      </c>
      <c r="L1046" s="254" t="s">
        <v>5107</v>
      </c>
      <c r="M1046" s="12"/>
    </row>
    <row r="1047" spans="1:13" ht="76.5">
      <c r="A1047" s="12"/>
      <c r="B1047" s="21">
        <v>14</v>
      </c>
      <c r="C1047" s="606" t="s">
        <v>5108</v>
      </c>
      <c r="D1047" s="254" t="s">
        <v>2356</v>
      </c>
      <c r="E1047" s="254" t="s">
        <v>5099</v>
      </c>
      <c r="F1047" s="254" t="s">
        <v>5109</v>
      </c>
      <c r="G1047" s="272" t="s">
        <v>5106</v>
      </c>
      <c r="H1047" s="616" t="s">
        <v>2612</v>
      </c>
      <c r="I1047" s="254"/>
      <c r="J1047" s="254"/>
      <c r="K1047" s="610">
        <v>43745</v>
      </c>
      <c r="L1047" s="254" t="s">
        <v>5110</v>
      </c>
      <c r="M1047" s="12"/>
    </row>
    <row r="1048" spans="1:13" ht="38.25">
      <c r="A1048" s="12"/>
      <c r="B1048" s="21">
        <v>15</v>
      </c>
      <c r="C1048" s="606" t="s">
        <v>5111</v>
      </c>
      <c r="D1048" s="254" t="s">
        <v>5112</v>
      </c>
      <c r="E1048" s="254" t="s">
        <v>5113</v>
      </c>
      <c r="F1048" s="254" t="s">
        <v>5114</v>
      </c>
      <c r="G1048" s="272" t="s">
        <v>5115</v>
      </c>
      <c r="H1048" s="616" t="s">
        <v>2612</v>
      </c>
      <c r="I1048" s="254"/>
      <c r="J1048" s="254"/>
      <c r="K1048" s="610">
        <v>43745</v>
      </c>
      <c r="L1048" s="254" t="s">
        <v>5116</v>
      </c>
      <c r="M1048" s="12"/>
    </row>
    <row r="1049" spans="1:13" ht="51" customHeight="1">
      <c r="A1049" s="12"/>
      <c r="B1049" s="21">
        <v>16</v>
      </c>
      <c r="C1049" s="606" t="s">
        <v>5385</v>
      </c>
      <c r="D1049" s="254" t="s">
        <v>6885</v>
      </c>
      <c r="E1049" s="254" t="s">
        <v>6886</v>
      </c>
      <c r="F1049" s="254" t="s">
        <v>5386</v>
      </c>
      <c r="G1049" s="272" t="s">
        <v>6887</v>
      </c>
      <c r="H1049" s="616" t="s">
        <v>2612</v>
      </c>
      <c r="I1049" s="254"/>
      <c r="J1049" s="254"/>
      <c r="K1049" s="610">
        <v>43745</v>
      </c>
      <c r="L1049" s="254" t="s">
        <v>5387</v>
      </c>
      <c r="M1049" s="12"/>
    </row>
    <row r="1050" spans="1:13" ht="51" customHeight="1">
      <c r="A1050" s="12"/>
      <c r="B1050" s="21">
        <v>17</v>
      </c>
      <c r="C1050" s="606" t="s">
        <v>5496</v>
      </c>
      <c r="D1050" s="254" t="s">
        <v>6888</v>
      </c>
      <c r="E1050" s="254" t="s">
        <v>6889</v>
      </c>
      <c r="F1050" s="254" t="s">
        <v>6890</v>
      </c>
      <c r="G1050" s="272" t="s">
        <v>6891</v>
      </c>
      <c r="H1050" s="616" t="s">
        <v>2612</v>
      </c>
      <c r="I1050" s="254"/>
      <c r="J1050" s="254"/>
      <c r="K1050" s="610">
        <v>43745</v>
      </c>
      <c r="L1050" s="254" t="s">
        <v>6892</v>
      </c>
      <c r="M1050" s="12"/>
    </row>
    <row r="1051" spans="1:13" ht="63.75">
      <c r="A1051" s="12"/>
      <c r="B1051" s="21">
        <v>18</v>
      </c>
      <c r="C1051" s="606" t="s">
        <v>5496</v>
      </c>
      <c r="D1051" s="254" t="s">
        <v>6888</v>
      </c>
      <c r="E1051" s="254" t="s">
        <v>6889</v>
      </c>
      <c r="F1051" s="254" t="s">
        <v>6893</v>
      </c>
      <c r="G1051" s="272" t="s">
        <v>6894</v>
      </c>
      <c r="H1051" s="616" t="s">
        <v>2612</v>
      </c>
      <c r="I1051" s="254"/>
      <c r="J1051" s="254"/>
      <c r="K1051" s="610">
        <v>43745</v>
      </c>
      <c r="L1051" s="254" t="s">
        <v>6895</v>
      </c>
      <c r="M1051" s="12"/>
    </row>
    <row r="1052" spans="1:13" ht="38.25">
      <c r="A1052" s="12"/>
      <c r="B1052" s="21">
        <v>19</v>
      </c>
      <c r="C1052" s="606" t="s">
        <v>6896</v>
      </c>
      <c r="D1052" s="254" t="s">
        <v>6897</v>
      </c>
      <c r="E1052" s="254" t="s">
        <v>6898</v>
      </c>
      <c r="F1052" s="254" t="s">
        <v>6899</v>
      </c>
      <c r="G1052" s="272" t="s">
        <v>6900</v>
      </c>
      <c r="H1052" s="616" t="s">
        <v>2612</v>
      </c>
      <c r="I1052" s="254"/>
      <c r="J1052" s="254"/>
      <c r="K1052" s="610" t="s">
        <v>6901</v>
      </c>
      <c r="L1052" s="254" t="s">
        <v>6902</v>
      </c>
      <c r="M1052" s="12"/>
    </row>
    <row r="1053" spans="1:13" ht="51">
      <c r="A1053" s="12"/>
      <c r="B1053" s="21">
        <v>20</v>
      </c>
      <c r="C1053" s="606" t="s">
        <v>6903</v>
      </c>
      <c r="D1053" s="254" t="s">
        <v>6904</v>
      </c>
      <c r="E1053" s="254" t="s">
        <v>6905</v>
      </c>
      <c r="F1053" s="254" t="s">
        <v>6906</v>
      </c>
      <c r="G1053" s="272" t="s">
        <v>6907</v>
      </c>
      <c r="H1053" s="616" t="s">
        <v>2612</v>
      </c>
      <c r="I1053" s="254"/>
      <c r="J1053" s="254"/>
      <c r="K1053" s="610" t="s">
        <v>6908</v>
      </c>
      <c r="L1053" s="254" t="s">
        <v>6909</v>
      </c>
      <c r="M1053" s="12"/>
    </row>
    <row r="1054" spans="1:13" ht="51" customHeight="1">
      <c r="A1054" s="12"/>
      <c r="B1054" s="21">
        <v>21</v>
      </c>
      <c r="C1054" s="606" t="s">
        <v>6910</v>
      </c>
      <c r="D1054" s="254" t="s">
        <v>6911</v>
      </c>
      <c r="E1054" s="254" t="s">
        <v>6912</v>
      </c>
      <c r="F1054" s="254" t="s">
        <v>6913</v>
      </c>
      <c r="G1054" s="272" t="s">
        <v>6914</v>
      </c>
      <c r="H1054" s="616" t="s">
        <v>2612</v>
      </c>
      <c r="I1054" s="254"/>
      <c r="J1054" s="254"/>
      <c r="K1054" s="610" t="s">
        <v>6908</v>
      </c>
      <c r="L1054" s="254" t="s">
        <v>6915</v>
      </c>
      <c r="M1054" s="12"/>
    </row>
    <row r="1055" spans="1:13" ht="51">
      <c r="A1055" s="12"/>
      <c r="B1055" s="21">
        <v>22</v>
      </c>
      <c r="C1055" s="606" t="s">
        <v>6930</v>
      </c>
      <c r="D1055" s="602" t="s">
        <v>6931</v>
      </c>
      <c r="E1055" s="602" t="s">
        <v>6932</v>
      </c>
      <c r="F1055" s="602" t="s">
        <v>6933</v>
      </c>
      <c r="G1055" s="602" t="s">
        <v>6934</v>
      </c>
      <c r="H1055" s="616" t="s">
        <v>2612</v>
      </c>
      <c r="I1055" s="10"/>
      <c r="J1055" s="10"/>
      <c r="K1055" s="610" t="s">
        <v>6923</v>
      </c>
      <c r="L1055" s="602" t="s">
        <v>6935</v>
      </c>
      <c r="M1055" s="12"/>
    </row>
    <row r="1056" spans="1:13" ht="51">
      <c r="A1056" s="12"/>
      <c r="B1056" s="21">
        <v>23</v>
      </c>
      <c r="C1056" s="606" t="s">
        <v>8369</v>
      </c>
      <c r="D1056" s="602" t="s">
        <v>1042</v>
      </c>
      <c r="E1056" s="602" t="s">
        <v>8370</v>
      </c>
      <c r="F1056" s="602" t="s">
        <v>8371</v>
      </c>
      <c r="G1056" s="602" t="s">
        <v>8372</v>
      </c>
      <c r="H1056" s="616" t="s">
        <v>2612</v>
      </c>
      <c r="I1056" s="10"/>
      <c r="J1056" s="10"/>
      <c r="K1056" s="610">
        <v>43748</v>
      </c>
      <c r="L1056" s="602" t="s">
        <v>8373</v>
      </c>
      <c r="M1056" s="12"/>
    </row>
    <row r="1057" spans="1:13" ht="51" customHeight="1">
      <c r="A1057" s="12"/>
      <c r="B1057" s="21">
        <v>24</v>
      </c>
      <c r="C1057" s="606" t="s">
        <v>8383</v>
      </c>
      <c r="D1057" s="602" t="s">
        <v>8374</v>
      </c>
      <c r="E1057" s="602" t="s">
        <v>8384</v>
      </c>
      <c r="F1057" s="602" t="s">
        <v>8385</v>
      </c>
      <c r="G1057" s="602" t="s">
        <v>8386</v>
      </c>
      <c r="H1057" s="616" t="s">
        <v>2612</v>
      </c>
      <c r="I1057" s="10"/>
      <c r="J1057" s="10"/>
      <c r="K1057" s="610" t="s">
        <v>7696</v>
      </c>
      <c r="L1057" s="602" t="s">
        <v>8387</v>
      </c>
      <c r="M1057" s="12"/>
    </row>
    <row r="1058" spans="1:13" ht="63.75">
      <c r="A1058" s="12"/>
      <c r="B1058" s="21">
        <v>25</v>
      </c>
      <c r="C1058" s="606" t="s">
        <v>8388</v>
      </c>
      <c r="D1058" s="602" t="s">
        <v>8389</v>
      </c>
      <c r="E1058" s="602" t="s">
        <v>8390</v>
      </c>
      <c r="F1058" s="602" t="s">
        <v>8391</v>
      </c>
      <c r="G1058" s="602" t="s">
        <v>8392</v>
      </c>
      <c r="H1058" s="616" t="s">
        <v>2612</v>
      </c>
      <c r="I1058" s="10"/>
      <c r="J1058" s="10"/>
      <c r="K1058" s="610" t="s">
        <v>8393</v>
      </c>
      <c r="L1058" s="602" t="s">
        <v>8394</v>
      </c>
      <c r="M1058" s="12"/>
    </row>
    <row r="1059" spans="1:13" ht="51" customHeight="1">
      <c r="A1059" s="12"/>
      <c r="B1059" s="21">
        <v>26</v>
      </c>
      <c r="C1059" s="606" t="s">
        <v>963</v>
      </c>
      <c r="D1059" s="602" t="s">
        <v>8395</v>
      </c>
      <c r="E1059" s="602" t="s">
        <v>8396</v>
      </c>
      <c r="F1059" s="602" t="s">
        <v>8397</v>
      </c>
      <c r="G1059" s="602" t="s">
        <v>8398</v>
      </c>
      <c r="H1059" s="616" t="s">
        <v>2612</v>
      </c>
      <c r="I1059" s="10"/>
      <c r="J1059" s="10"/>
      <c r="K1059" s="610" t="s">
        <v>8393</v>
      </c>
      <c r="L1059" s="602" t="s">
        <v>8399</v>
      </c>
      <c r="M1059" s="12"/>
    </row>
    <row r="1060" spans="1:13" ht="25.5" customHeight="1">
      <c r="A1060" s="12"/>
      <c r="B1060" s="21">
        <v>27</v>
      </c>
      <c r="C1060" s="606" t="s">
        <v>8400</v>
      </c>
      <c r="D1060" s="602" t="s">
        <v>8395</v>
      </c>
      <c r="E1060" s="602" t="s">
        <v>8401</v>
      </c>
      <c r="F1060" s="602" t="s">
        <v>8402</v>
      </c>
      <c r="G1060" s="602" t="s">
        <v>8379</v>
      </c>
      <c r="H1060" s="616" t="s">
        <v>2612</v>
      </c>
      <c r="I1060" s="10"/>
      <c r="J1060" s="10"/>
      <c r="K1060" s="610" t="s">
        <v>8393</v>
      </c>
      <c r="L1060" s="602" t="s">
        <v>8403</v>
      </c>
      <c r="M1060" s="12"/>
    </row>
    <row r="1061" spans="1:13" ht="38.25" customHeight="1">
      <c r="A1061" s="12"/>
      <c r="B1061" s="21">
        <v>28</v>
      </c>
      <c r="C1061" s="606" t="s">
        <v>8404</v>
      </c>
      <c r="D1061" s="602" t="s">
        <v>8405</v>
      </c>
      <c r="E1061" s="602" t="s">
        <v>8406</v>
      </c>
      <c r="F1061" s="602" t="s">
        <v>8407</v>
      </c>
      <c r="G1061" s="602" t="s">
        <v>8408</v>
      </c>
      <c r="H1061" s="616" t="s">
        <v>2612</v>
      </c>
      <c r="I1061" s="10"/>
      <c r="J1061" s="10"/>
      <c r="K1061" s="610">
        <v>44170</v>
      </c>
      <c r="L1061" s="602" t="s">
        <v>8409</v>
      </c>
      <c r="M1061" s="12"/>
    </row>
    <row r="1062" spans="1:13" ht="25.5" customHeight="1">
      <c r="A1062" s="12"/>
      <c r="B1062" s="21">
        <v>29</v>
      </c>
      <c r="C1062" s="606" t="s">
        <v>8410</v>
      </c>
      <c r="D1062" s="602" t="s">
        <v>2364</v>
      </c>
      <c r="E1062" s="602" t="s">
        <v>8411</v>
      </c>
      <c r="F1062" s="602" t="s">
        <v>8412</v>
      </c>
      <c r="G1062" s="602" t="s">
        <v>8413</v>
      </c>
      <c r="H1062" s="616" t="s">
        <v>2612</v>
      </c>
      <c r="I1062" s="10"/>
      <c r="J1062" s="10"/>
      <c r="K1062" s="610" t="s">
        <v>8414</v>
      </c>
      <c r="L1062" s="602" t="s">
        <v>8415</v>
      </c>
      <c r="M1062" s="12"/>
    </row>
    <row r="1063" spans="1:13" ht="51">
      <c r="A1063" s="12"/>
      <c r="B1063" s="21">
        <v>30</v>
      </c>
      <c r="C1063" s="606" t="s">
        <v>2363</v>
      </c>
      <c r="D1063" s="602" t="s">
        <v>2364</v>
      </c>
      <c r="E1063" s="602" t="s">
        <v>8411</v>
      </c>
      <c r="F1063" s="602" t="s">
        <v>8416</v>
      </c>
      <c r="G1063" s="602" t="s">
        <v>6995</v>
      </c>
      <c r="H1063" s="616" t="s">
        <v>2612</v>
      </c>
      <c r="I1063" s="10"/>
      <c r="J1063" s="10"/>
      <c r="K1063" s="610" t="s">
        <v>8414</v>
      </c>
      <c r="L1063" s="602" t="s">
        <v>8417</v>
      </c>
      <c r="M1063" s="12"/>
    </row>
    <row r="1064" spans="1:13" ht="51">
      <c r="A1064" s="12"/>
      <c r="B1064" s="21">
        <v>31</v>
      </c>
      <c r="C1064" s="606" t="s">
        <v>8418</v>
      </c>
      <c r="D1064" s="602" t="s">
        <v>8419</v>
      </c>
      <c r="E1064" s="602" t="s">
        <v>8420</v>
      </c>
      <c r="F1064" s="602" t="s">
        <v>8421</v>
      </c>
      <c r="G1064" s="602" t="s">
        <v>8422</v>
      </c>
      <c r="H1064" s="616" t="s">
        <v>2612</v>
      </c>
      <c r="I1064" s="10"/>
      <c r="J1064" s="10"/>
      <c r="K1064" s="610" t="s">
        <v>8423</v>
      </c>
      <c r="L1064" s="602" t="s">
        <v>8424</v>
      </c>
      <c r="M1064" s="12"/>
    </row>
    <row r="1065" spans="1:13" ht="51">
      <c r="A1065" s="12"/>
      <c r="B1065" s="21">
        <v>32</v>
      </c>
      <c r="C1065" s="606" t="s">
        <v>8425</v>
      </c>
      <c r="D1065" s="602" t="s">
        <v>6875</v>
      </c>
      <c r="E1065" s="602" t="s">
        <v>8426</v>
      </c>
      <c r="F1065" s="602" t="s">
        <v>8427</v>
      </c>
      <c r="G1065" s="602" t="s">
        <v>8428</v>
      </c>
      <c r="H1065" s="616" t="s">
        <v>2612</v>
      </c>
      <c r="I1065" s="10"/>
      <c r="J1065" s="10"/>
      <c r="K1065" s="610" t="s">
        <v>8192</v>
      </c>
      <c r="L1065" s="602" t="s">
        <v>8429</v>
      </c>
      <c r="M1065" s="12"/>
    </row>
    <row r="1066" spans="1:13" ht="38.25">
      <c r="A1066" s="12"/>
      <c r="B1066" s="21">
        <v>33</v>
      </c>
      <c r="C1066" s="617" t="s">
        <v>441</v>
      </c>
      <c r="D1066" s="395" t="s">
        <v>6992</v>
      </c>
      <c r="E1066" s="618" t="s">
        <v>6993</v>
      </c>
      <c r="F1066" s="618" t="s">
        <v>6994</v>
      </c>
      <c r="G1066" s="215" t="s">
        <v>6995</v>
      </c>
      <c r="H1066" s="215" t="s">
        <v>2612</v>
      </c>
      <c r="I1066" s="215"/>
      <c r="J1066" s="215"/>
      <c r="K1066" s="383">
        <v>43776</v>
      </c>
      <c r="L1066" s="612" t="s">
        <v>6996</v>
      </c>
      <c r="M1066" s="12"/>
    </row>
    <row r="1067" spans="1:13" ht="51">
      <c r="A1067" s="12"/>
      <c r="B1067" s="21">
        <v>34</v>
      </c>
      <c r="C1067" s="606" t="s">
        <v>8663</v>
      </c>
      <c r="D1067" s="602" t="s">
        <v>8664</v>
      </c>
      <c r="E1067" s="602" t="s">
        <v>8665</v>
      </c>
      <c r="F1067" s="602" t="s">
        <v>8666</v>
      </c>
      <c r="G1067" s="602" t="s">
        <v>8667</v>
      </c>
      <c r="H1067" s="616" t="s">
        <v>2612</v>
      </c>
      <c r="I1067" s="10"/>
      <c r="J1067" s="10"/>
      <c r="K1067" s="610" t="s">
        <v>8668</v>
      </c>
      <c r="L1067" s="602" t="s">
        <v>8669</v>
      </c>
      <c r="M1067" s="12"/>
    </row>
    <row r="1068" spans="1:13" ht="38.25" customHeight="1">
      <c r="A1068" s="12"/>
      <c r="B1068" s="21">
        <v>35</v>
      </c>
      <c r="C1068" s="619" t="s">
        <v>942</v>
      </c>
      <c r="D1068" s="620" t="s">
        <v>943</v>
      </c>
      <c r="E1068" s="602" t="s">
        <v>940</v>
      </c>
      <c r="F1068" s="602" t="s">
        <v>941</v>
      </c>
      <c r="G1068" s="602" t="s">
        <v>944</v>
      </c>
      <c r="H1068" s="602" t="s">
        <v>2612</v>
      </c>
      <c r="I1068" s="9"/>
      <c r="J1068" s="9"/>
      <c r="K1068" s="604">
        <v>43745</v>
      </c>
      <c r="L1068" s="602" t="s">
        <v>945</v>
      </c>
      <c r="M1068" s="12"/>
    </row>
    <row r="1069" spans="1:13" ht="25.5">
      <c r="A1069" s="12"/>
      <c r="B1069" s="21">
        <v>36</v>
      </c>
      <c r="C1069" s="619" t="s">
        <v>946</v>
      </c>
      <c r="D1069" s="620" t="s">
        <v>947</v>
      </c>
      <c r="E1069" s="602" t="s">
        <v>948</v>
      </c>
      <c r="F1069" s="602" t="s">
        <v>949</v>
      </c>
      <c r="G1069" s="602" t="s">
        <v>950</v>
      </c>
      <c r="H1069" s="602" t="s">
        <v>2612</v>
      </c>
      <c r="I1069" s="10"/>
      <c r="J1069" s="10"/>
      <c r="K1069" s="604">
        <v>43745</v>
      </c>
      <c r="L1069" s="602" t="s">
        <v>951</v>
      </c>
      <c r="M1069" s="12"/>
    </row>
    <row r="1070" spans="1:13" ht="25.5">
      <c r="A1070" s="12"/>
      <c r="B1070" s="21">
        <v>37</v>
      </c>
      <c r="C1070" s="619" t="s">
        <v>952</v>
      </c>
      <c r="D1070" s="620" t="s">
        <v>947</v>
      </c>
      <c r="E1070" s="602" t="s">
        <v>953</v>
      </c>
      <c r="F1070" s="602" t="s">
        <v>954</v>
      </c>
      <c r="G1070" s="602" t="s">
        <v>955</v>
      </c>
      <c r="H1070" s="602" t="s">
        <v>2612</v>
      </c>
      <c r="I1070" s="10"/>
      <c r="J1070" s="10"/>
      <c r="K1070" s="604">
        <v>43745</v>
      </c>
      <c r="L1070" s="602" t="s">
        <v>956</v>
      </c>
      <c r="M1070" s="12"/>
    </row>
    <row r="1071" spans="1:13" ht="51">
      <c r="A1071" s="12"/>
      <c r="B1071" s="21">
        <v>38</v>
      </c>
      <c r="C1071" s="619" t="s">
        <v>957</v>
      </c>
      <c r="D1071" s="620" t="s">
        <v>958</v>
      </c>
      <c r="E1071" s="602" t="s">
        <v>959</v>
      </c>
      <c r="F1071" s="602" t="s">
        <v>960</v>
      </c>
      <c r="G1071" s="602" t="s">
        <v>961</v>
      </c>
      <c r="H1071" s="602" t="s">
        <v>2612</v>
      </c>
      <c r="I1071" s="10"/>
      <c r="J1071" s="10"/>
      <c r="K1071" s="604">
        <v>43745</v>
      </c>
      <c r="L1071" s="602" t="s">
        <v>962</v>
      </c>
      <c r="M1071" s="12"/>
    </row>
    <row r="1072" spans="1:13" ht="25.5">
      <c r="A1072" s="12"/>
      <c r="B1072" s="21">
        <v>39</v>
      </c>
      <c r="C1072" s="621" t="s">
        <v>966</v>
      </c>
      <c r="D1072" s="620" t="s">
        <v>947</v>
      </c>
      <c r="E1072" s="602" t="s">
        <v>967</v>
      </c>
      <c r="F1072" s="602" t="s">
        <v>968</v>
      </c>
      <c r="G1072" s="602" t="s">
        <v>969</v>
      </c>
      <c r="H1072" s="602" t="s">
        <v>2612</v>
      </c>
      <c r="I1072" s="10"/>
      <c r="J1072" s="10"/>
      <c r="K1072" s="604">
        <v>43745</v>
      </c>
      <c r="L1072" s="602" t="s">
        <v>970</v>
      </c>
      <c r="M1072" s="12"/>
    </row>
    <row r="1073" spans="1:13" ht="51">
      <c r="A1073" s="12"/>
      <c r="B1073" s="21">
        <v>40</v>
      </c>
      <c r="C1073" s="619" t="s">
        <v>972</v>
      </c>
      <c r="D1073" s="620" t="s">
        <v>964</v>
      </c>
      <c r="E1073" s="602" t="s">
        <v>973</v>
      </c>
      <c r="F1073" s="602" t="s">
        <v>974</v>
      </c>
      <c r="G1073" s="602" t="s">
        <v>975</v>
      </c>
      <c r="H1073" s="602" t="s">
        <v>2612</v>
      </c>
      <c r="I1073" s="10"/>
      <c r="J1073" s="10"/>
      <c r="K1073" s="604">
        <v>43745</v>
      </c>
      <c r="L1073" s="602" t="s">
        <v>976</v>
      </c>
      <c r="M1073" s="12"/>
    </row>
    <row r="1074" spans="1:13" ht="51">
      <c r="A1074" s="12"/>
      <c r="B1074" s="21">
        <v>41</v>
      </c>
      <c r="C1074" s="619" t="s">
        <v>977</v>
      </c>
      <c r="D1074" s="620" t="s">
        <v>964</v>
      </c>
      <c r="E1074" s="602" t="s">
        <v>978</v>
      </c>
      <c r="F1074" s="602" t="s">
        <v>979</v>
      </c>
      <c r="G1074" s="602" t="s">
        <v>6990</v>
      </c>
      <c r="H1074" s="602" t="s">
        <v>2612</v>
      </c>
      <c r="I1074" s="10"/>
      <c r="J1074" s="10"/>
      <c r="K1074" s="604">
        <v>43745</v>
      </c>
      <c r="L1074" s="602" t="s">
        <v>980</v>
      </c>
      <c r="M1074" s="12"/>
    </row>
    <row r="1075" spans="1:13" ht="63.75">
      <c r="A1075" s="12"/>
      <c r="B1075" s="21">
        <v>42</v>
      </c>
      <c r="C1075" s="40" t="s">
        <v>2276</v>
      </c>
      <c r="D1075" s="10" t="s">
        <v>981</v>
      </c>
      <c r="E1075" s="602" t="s">
        <v>982</v>
      </c>
      <c r="F1075" s="602" t="s">
        <v>983</v>
      </c>
      <c r="G1075" s="602" t="s">
        <v>6991</v>
      </c>
      <c r="H1075" s="602" t="s">
        <v>2612</v>
      </c>
      <c r="I1075" s="10"/>
      <c r="J1075" s="10"/>
      <c r="K1075" s="604">
        <v>43745</v>
      </c>
      <c r="L1075" s="602" t="s">
        <v>984</v>
      </c>
      <c r="M1075" s="12"/>
    </row>
    <row r="1076" spans="1:13" ht="38.25">
      <c r="A1076" s="12"/>
      <c r="B1076" s="21">
        <v>43</v>
      </c>
      <c r="C1076" s="619" t="s">
        <v>2282</v>
      </c>
      <c r="D1076" s="620" t="s">
        <v>971</v>
      </c>
      <c r="E1076" s="602" t="s">
        <v>2283</v>
      </c>
      <c r="F1076" s="602" t="s">
        <v>2284</v>
      </c>
      <c r="G1076" s="602" t="s">
        <v>2913</v>
      </c>
      <c r="H1076" s="622" t="s">
        <v>2612</v>
      </c>
      <c r="I1076" s="622"/>
      <c r="J1076" s="622"/>
      <c r="K1076" s="604">
        <v>43745</v>
      </c>
      <c r="L1076" s="602" t="s">
        <v>2388</v>
      </c>
      <c r="M1076" s="12"/>
    </row>
    <row r="1077" spans="1:13" ht="38.25">
      <c r="A1077" s="12"/>
      <c r="B1077" s="21">
        <v>44</v>
      </c>
      <c r="C1077" s="621" t="s">
        <v>2286</v>
      </c>
      <c r="D1077" s="620" t="s">
        <v>958</v>
      </c>
      <c r="E1077" s="602" t="s">
        <v>2287</v>
      </c>
      <c r="F1077" s="602" t="s">
        <v>2288</v>
      </c>
      <c r="G1077" s="602" t="s">
        <v>2289</v>
      </c>
      <c r="H1077" s="622" t="s">
        <v>2612</v>
      </c>
      <c r="I1077" s="622"/>
      <c r="J1077" s="622"/>
      <c r="K1077" s="604">
        <v>43745</v>
      </c>
      <c r="L1077" s="602" t="s">
        <v>2390</v>
      </c>
      <c r="M1077" s="12"/>
    </row>
    <row r="1078" spans="1:13" ht="51">
      <c r="A1078" s="12"/>
      <c r="B1078" s="21">
        <v>45</v>
      </c>
      <c r="C1078" s="600" t="s">
        <v>921</v>
      </c>
      <c r="D1078" s="365" t="s">
        <v>922</v>
      </c>
      <c r="E1078" s="601" t="s">
        <v>923</v>
      </c>
      <c r="F1078" s="601" t="s">
        <v>924</v>
      </c>
      <c r="G1078" s="602" t="s">
        <v>925</v>
      </c>
      <c r="H1078" s="602" t="s">
        <v>2612</v>
      </c>
      <c r="I1078" s="622"/>
      <c r="J1078" s="622"/>
      <c r="K1078" s="604">
        <v>43776</v>
      </c>
      <c r="L1078" s="602" t="s">
        <v>926</v>
      </c>
      <c r="M1078" s="12"/>
    </row>
    <row r="1079" spans="1:13" ht="51" customHeight="1">
      <c r="A1079" s="12"/>
      <c r="B1079" s="21">
        <v>46</v>
      </c>
      <c r="C1079" s="607" t="s">
        <v>2285</v>
      </c>
      <c r="D1079" s="366" t="s">
        <v>922</v>
      </c>
      <c r="E1079" s="605"/>
      <c r="F1079" s="605"/>
      <c r="G1079" s="254" t="s">
        <v>925</v>
      </c>
      <c r="H1079" s="608" t="s">
        <v>2612</v>
      </c>
      <c r="I1079" s="608"/>
      <c r="J1079" s="608"/>
      <c r="K1079" s="604">
        <v>43776</v>
      </c>
      <c r="L1079" s="254" t="s">
        <v>2389</v>
      </c>
      <c r="M1079" s="12"/>
    </row>
    <row r="1080" spans="1:13" ht="76.5" customHeight="1">
      <c r="A1080" s="12"/>
      <c r="B1080" s="21">
        <v>47</v>
      </c>
      <c r="C1080" s="607" t="s">
        <v>927</v>
      </c>
      <c r="D1080" s="366" t="s">
        <v>928</v>
      </c>
      <c r="E1080" s="595" t="s">
        <v>929</v>
      </c>
      <c r="F1080" s="595" t="s">
        <v>930</v>
      </c>
      <c r="G1080" s="595" t="s">
        <v>925</v>
      </c>
      <c r="H1080" s="608"/>
      <c r="I1080" s="608"/>
      <c r="J1080" s="608" t="s">
        <v>2612</v>
      </c>
      <c r="K1080" s="604">
        <v>43776</v>
      </c>
      <c r="L1080" s="595" t="s">
        <v>931</v>
      </c>
      <c r="M1080" s="12"/>
    </row>
    <row r="1081" spans="1:13" ht="51" customHeight="1">
      <c r="A1081" s="12"/>
      <c r="B1081" s="21">
        <v>48</v>
      </c>
      <c r="C1081" s="600" t="s">
        <v>932</v>
      </c>
      <c r="D1081" s="365" t="s">
        <v>933</v>
      </c>
      <c r="E1081" s="602" t="s">
        <v>934</v>
      </c>
      <c r="F1081" s="602" t="s">
        <v>935</v>
      </c>
      <c r="G1081" s="602" t="s">
        <v>936</v>
      </c>
      <c r="H1081" s="622" t="s">
        <v>2612</v>
      </c>
      <c r="I1081" s="622"/>
      <c r="J1081" s="622"/>
      <c r="K1081" s="604">
        <v>43776</v>
      </c>
      <c r="L1081" s="602" t="s">
        <v>937</v>
      </c>
      <c r="M1081" s="12"/>
    </row>
    <row r="1082" spans="1:13" ht="51" customHeight="1">
      <c r="A1082" s="12"/>
      <c r="B1082" s="21">
        <v>49</v>
      </c>
      <c r="C1082" s="369" t="s">
        <v>2814</v>
      </c>
      <c r="D1082" s="602" t="s">
        <v>2815</v>
      </c>
      <c r="E1082" s="602" t="s">
        <v>2914</v>
      </c>
      <c r="F1082" s="602" t="s">
        <v>2816</v>
      </c>
      <c r="G1082" s="602" t="s">
        <v>2915</v>
      </c>
      <c r="H1082" s="603" t="s">
        <v>2612</v>
      </c>
      <c r="I1082" s="603"/>
      <c r="J1082" s="603"/>
      <c r="K1082" s="604">
        <v>43776</v>
      </c>
      <c r="L1082" s="602" t="s">
        <v>2817</v>
      </c>
      <c r="M1082" s="12"/>
    </row>
    <row r="1083" spans="1:13" ht="51" customHeight="1">
      <c r="A1083" s="12"/>
      <c r="B1083" s="21">
        <v>50</v>
      </c>
      <c r="C1083" s="621" t="s">
        <v>2277</v>
      </c>
      <c r="D1083" s="602" t="s">
        <v>2278</v>
      </c>
      <c r="E1083" s="602" t="s">
        <v>2279</v>
      </c>
      <c r="F1083" s="602" t="s">
        <v>2280</v>
      </c>
      <c r="G1083" s="602" t="s">
        <v>2281</v>
      </c>
      <c r="H1083" s="622" t="s">
        <v>2612</v>
      </c>
      <c r="I1083" s="622"/>
      <c r="J1083" s="622"/>
      <c r="K1083" s="604">
        <v>43776</v>
      </c>
      <c r="L1083" s="602" t="s">
        <v>2387</v>
      </c>
      <c r="M1083" s="12"/>
    </row>
    <row r="1084" spans="1:13" ht="51" customHeight="1">
      <c r="A1084" s="12"/>
      <c r="B1084" s="21">
        <v>51</v>
      </c>
      <c r="C1084" s="621" t="s">
        <v>2916</v>
      </c>
      <c r="D1084" s="602" t="s">
        <v>2917</v>
      </c>
      <c r="E1084" s="602" t="s">
        <v>2918</v>
      </c>
      <c r="F1084" s="602" t="s">
        <v>2919</v>
      </c>
      <c r="G1084" s="602" t="s">
        <v>2920</v>
      </c>
      <c r="H1084" s="603" t="s">
        <v>2612</v>
      </c>
      <c r="I1084" s="603"/>
      <c r="J1084" s="603"/>
      <c r="K1084" s="604">
        <v>43776</v>
      </c>
      <c r="L1084" s="602" t="s">
        <v>2921</v>
      </c>
      <c r="M1084" s="12"/>
    </row>
    <row r="1085" spans="1:13" ht="51" customHeight="1">
      <c r="A1085" s="12"/>
      <c r="B1085" s="21">
        <v>52</v>
      </c>
      <c r="C1085" s="623" t="s">
        <v>5168</v>
      </c>
      <c r="D1085" s="10" t="s">
        <v>5169</v>
      </c>
      <c r="E1085" s="9" t="s">
        <v>5170</v>
      </c>
      <c r="F1085" s="9" t="s">
        <v>5171</v>
      </c>
      <c r="G1085" s="9" t="s">
        <v>5172</v>
      </c>
      <c r="H1085" s="9" t="s">
        <v>2612</v>
      </c>
      <c r="I1085" s="9"/>
      <c r="J1085" s="9"/>
      <c r="K1085" s="604">
        <v>43745</v>
      </c>
      <c r="L1085" s="602" t="s">
        <v>5173</v>
      </c>
      <c r="M1085" s="12"/>
    </row>
    <row r="1086" spans="1:13" ht="51">
      <c r="A1086" s="12"/>
      <c r="B1086" s="21">
        <v>53</v>
      </c>
      <c r="C1086" s="623" t="s">
        <v>5317</v>
      </c>
      <c r="D1086" s="10" t="s">
        <v>6870</v>
      </c>
      <c r="E1086" s="9" t="s">
        <v>4166</v>
      </c>
      <c r="F1086" s="9" t="s">
        <v>5318</v>
      </c>
      <c r="G1086" s="9" t="s">
        <v>5319</v>
      </c>
      <c r="H1086" s="9" t="s">
        <v>2612</v>
      </c>
      <c r="I1086" s="9"/>
      <c r="J1086" s="9"/>
      <c r="K1086" s="14">
        <v>43684</v>
      </c>
      <c r="L1086" s="602" t="s">
        <v>5320</v>
      </c>
      <c r="M1086" s="12"/>
    </row>
    <row r="1087" spans="1:13" ht="63.75">
      <c r="A1087" s="12"/>
      <c r="B1087" s="21">
        <v>54</v>
      </c>
      <c r="C1087" s="40" t="s">
        <v>5321</v>
      </c>
      <c r="D1087" s="10" t="s">
        <v>6870</v>
      </c>
      <c r="E1087" s="9" t="s">
        <v>5322</v>
      </c>
      <c r="F1087" s="9" t="s">
        <v>5323</v>
      </c>
      <c r="G1087" s="9" t="s">
        <v>5324</v>
      </c>
      <c r="H1087" s="9" t="s">
        <v>2612</v>
      </c>
      <c r="I1087" s="9"/>
      <c r="J1087" s="9"/>
      <c r="K1087" s="14">
        <v>43684</v>
      </c>
      <c r="L1087" s="602" t="s">
        <v>5325</v>
      </c>
      <c r="M1087" s="12"/>
    </row>
    <row r="1088" spans="1:13" ht="52.5" customHeight="1">
      <c r="A1088" s="12"/>
      <c r="B1088" s="21">
        <v>55</v>
      </c>
      <c r="C1088" s="617" t="s">
        <v>6997</v>
      </c>
      <c r="D1088" s="215" t="s">
        <v>6998</v>
      </c>
      <c r="E1088" s="618" t="s">
        <v>6999</v>
      </c>
      <c r="F1088" s="618" t="s">
        <v>7000</v>
      </c>
      <c r="G1088" s="215" t="s">
        <v>7001</v>
      </c>
      <c r="H1088" s="215" t="s">
        <v>2612</v>
      </c>
      <c r="I1088" s="215"/>
      <c r="J1088" s="215"/>
      <c r="K1088" s="383">
        <v>43776</v>
      </c>
      <c r="L1088" s="612" t="s">
        <v>7002</v>
      </c>
      <c r="M1088" s="12"/>
    </row>
    <row r="1089" spans="1:13" ht="25.5">
      <c r="A1089" s="12"/>
      <c r="B1089" s="21">
        <v>56</v>
      </c>
      <c r="C1089" s="606" t="s">
        <v>986</v>
      </c>
      <c r="D1089" s="602" t="s">
        <v>987</v>
      </c>
      <c r="E1089" s="602" t="s">
        <v>2290</v>
      </c>
      <c r="F1089" s="602" t="s">
        <v>988</v>
      </c>
      <c r="G1089" s="602" t="s">
        <v>7003</v>
      </c>
      <c r="H1089" s="622" t="s">
        <v>2612</v>
      </c>
      <c r="I1089" s="602"/>
      <c r="J1089" s="602"/>
      <c r="K1089" s="14">
        <v>43684</v>
      </c>
      <c r="L1089" s="602" t="s">
        <v>989</v>
      </c>
      <c r="M1089" s="12"/>
    </row>
    <row r="1090" spans="1:13" ht="38.25">
      <c r="A1090" s="12"/>
      <c r="B1090" s="21">
        <v>57</v>
      </c>
      <c r="C1090" s="606" t="s">
        <v>990</v>
      </c>
      <c r="D1090" s="602" t="s">
        <v>991</v>
      </c>
      <c r="E1090" s="602" t="s">
        <v>2291</v>
      </c>
      <c r="F1090" s="602" t="s">
        <v>992</v>
      </c>
      <c r="G1090" s="602" t="s">
        <v>2292</v>
      </c>
      <c r="H1090" s="622" t="s">
        <v>2612</v>
      </c>
      <c r="I1090" s="602"/>
      <c r="J1090" s="602"/>
      <c r="K1090" s="14">
        <v>43684</v>
      </c>
      <c r="L1090" s="602" t="s">
        <v>993</v>
      </c>
      <c r="M1090" s="12"/>
    </row>
    <row r="1091" spans="1:13" ht="51">
      <c r="A1091" s="12"/>
      <c r="B1091" s="21">
        <v>58</v>
      </c>
      <c r="C1091" s="606" t="s">
        <v>994</v>
      </c>
      <c r="D1091" s="602" t="s">
        <v>995</v>
      </c>
      <c r="E1091" s="602" t="s">
        <v>2293</v>
      </c>
      <c r="F1091" s="602" t="s">
        <v>996</v>
      </c>
      <c r="G1091" s="602" t="s">
        <v>2294</v>
      </c>
      <c r="H1091" s="622" t="s">
        <v>2612</v>
      </c>
      <c r="I1091" s="602"/>
      <c r="J1091" s="602"/>
      <c r="K1091" s="14">
        <v>43684</v>
      </c>
      <c r="L1091" s="602" t="s">
        <v>997</v>
      </c>
      <c r="M1091" s="12"/>
    </row>
    <row r="1092" spans="1:13" ht="51">
      <c r="A1092" s="12"/>
      <c r="B1092" s="21">
        <v>59</v>
      </c>
      <c r="C1092" s="606" t="s">
        <v>998</v>
      </c>
      <c r="D1092" s="602" t="s">
        <v>999</v>
      </c>
      <c r="E1092" s="602" t="s">
        <v>2295</v>
      </c>
      <c r="F1092" s="602" t="s">
        <v>1000</v>
      </c>
      <c r="G1092" s="602" t="s">
        <v>2296</v>
      </c>
      <c r="H1092" s="622" t="s">
        <v>2612</v>
      </c>
      <c r="I1092" s="602"/>
      <c r="J1092" s="602"/>
      <c r="K1092" s="14">
        <v>43684</v>
      </c>
      <c r="L1092" s="602" t="s">
        <v>1001</v>
      </c>
      <c r="M1092" s="12"/>
    </row>
    <row r="1093" spans="1:13" ht="63.75" customHeight="1">
      <c r="A1093" s="12"/>
      <c r="B1093" s="21">
        <v>60</v>
      </c>
      <c r="C1093" s="606" t="s">
        <v>1003</v>
      </c>
      <c r="D1093" s="602" t="s">
        <v>1004</v>
      </c>
      <c r="E1093" s="602" t="s">
        <v>1005</v>
      </c>
      <c r="F1093" s="602" t="s">
        <v>1006</v>
      </c>
      <c r="G1093" s="602" t="s">
        <v>7004</v>
      </c>
      <c r="H1093" s="622" t="s">
        <v>2612</v>
      </c>
      <c r="I1093" s="602"/>
      <c r="J1093" s="602"/>
      <c r="K1093" s="14">
        <v>43684</v>
      </c>
      <c r="L1093" s="602" t="s">
        <v>1007</v>
      </c>
      <c r="M1093" s="12"/>
    </row>
    <row r="1094" spans="1:13" ht="25.5">
      <c r="A1094" s="12"/>
      <c r="B1094" s="21">
        <v>61</v>
      </c>
      <c r="C1094" s="606" t="s">
        <v>1008</v>
      </c>
      <c r="D1094" s="602" t="s">
        <v>985</v>
      </c>
      <c r="E1094" s="602" t="s">
        <v>2297</v>
      </c>
      <c r="F1094" s="602" t="s">
        <v>1009</v>
      </c>
      <c r="G1094" s="602" t="s">
        <v>7005</v>
      </c>
      <c r="H1094" s="622" t="s">
        <v>2612</v>
      </c>
      <c r="I1094" s="602"/>
      <c r="J1094" s="602"/>
      <c r="K1094" s="14">
        <v>43684</v>
      </c>
      <c r="L1094" s="602" t="s">
        <v>1010</v>
      </c>
      <c r="M1094" s="12"/>
    </row>
    <row r="1095" spans="1:13" ht="63.75" customHeight="1">
      <c r="A1095" s="12"/>
      <c r="B1095" s="21">
        <v>62</v>
      </c>
      <c r="C1095" s="606" t="s">
        <v>2309</v>
      </c>
      <c r="D1095" s="602" t="s">
        <v>985</v>
      </c>
      <c r="E1095" s="602" t="s">
        <v>2310</v>
      </c>
      <c r="F1095" s="602" t="s">
        <v>2311</v>
      </c>
      <c r="G1095" s="602" t="s">
        <v>2922</v>
      </c>
      <c r="H1095" s="602" t="s">
        <v>2612</v>
      </c>
      <c r="I1095" s="602"/>
      <c r="J1095" s="602"/>
      <c r="K1095" s="14">
        <v>43684</v>
      </c>
      <c r="L1095" s="602" t="s">
        <v>2391</v>
      </c>
      <c r="M1095" s="12"/>
    </row>
    <row r="1096" spans="1:13" ht="38.25" customHeight="1">
      <c r="A1096" s="12"/>
      <c r="B1096" s="21">
        <v>63</v>
      </c>
      <c r="C1096" s="606" t="s">
        <v>2312</v>
      </c>
      <c r="D1096" s="602" t="s">
        <v>985</v>
      </c>
      <c r="E1096" s="602" t="s">
        <v>2313</v>
      </c>
      <c r="F1096" s="602" t="s">
        <v>2314</v>
      </c>
      <c r="G1096" s="602" t="s">
        <v>2315</v>
      </c>
      <c r="H1096" s="602" t="s">
        <v>2612</v>
      </c>
      <c r="I1096" s="602"/>
      <c r="J1096" s="602"/>
      <c r="K1096" s="14">
        <v>43684</v>
      </c>
      <c r="L1096" s="602" t="s">
        <v>2392</v>
      </c>
      <c r="M1096" s="12"/>
    </row>
    <row r="1097" spans="1:13" ht="25.5">
      <c r="A1097" s="12"/>
      <c r="B1097" s="21">
        <v>64</v>
      </c>
      <c r="C1097" s="606" t="s">
        <v>2319</v>
      </c>
      <c r="D1097" s="602" t="s">
        <v>985</v>
      </c>
      <c r="E1097" s="602" t="s">
        <v>2310</v>
      </c>
      <c r="F1097" s="602" t="s">
        <v>2320</v>
      </c>
      <c r="G1097" s="602" t="s">
        <v>2321</v>
      </c>
      <c r="H1097" s="602" t="s">
        <v>2612</v>
      </c>
      <c r="I1097" s="602"/>
      <c r="J1097" s="602"/>
      <c r="K1097" s="14">
        <v>43684</v>
      </c>
      <c r="L1097" s="602" t="s">
        <v>2393</v>
      </c>
      <c r="M1097" s="12"/>
    </row>
    <row r="1098" spans="1:13" ht="38.25" customHeight="1">
      <c r="A1098" s="12"/>
      <c r="B1098" s="21">
        <v>65</v>
      </c>
      <c r="C1098" s="606" t="s">
        <v>2316</v>
      </c>
      <c r="D1098" s="602" t="s">
        <v>985</v>
      </c>
      <c r="E1098" s="602" t="s">
        <v>2326</v>
      </c>
      <c r="F1098" s="602" t="s">
        <v>2327</v>
      </c>
      <c r="G1098" s="602" t="s">
        <v>2328</v>
      </c>
      <c r="H1098" s="602" t="s">
        <v>2612</v>
      </c>
      <c r="I1098" s="602"/>
      <c r="J1098" s="602"/>
      <c r="K1098" s="14">
        <v>43684</v>
      </c>
      <c r="L1098" s="602" t="s">
        <v>2394</v>
      </c>
      <c r="M1098" s="12"/>
    </row>
    <row r="1099" spans="1:13" ht="25.5">
      <c r="A1099" s="12"/>
      <c r="B1099" s="21">
        <v>66</v>
      </c>
      <c r="C1099" s="606" t="s">
        <v>2316</v>
      </c>
      <c r="D1099" s="602" t="s">
        <v>985</v>
      </c>
      <c r="E1099" s="602" t="s">
        <v>2318</v>
      </c>
      <c r="F1099" s="602" t="s">
        <v>2329</v>
      </c>
      <c r="G1099" s="602" t="s">
        <v>2330</v>
      </c>
      <c r="H1099" s="602" t="s">
        <v>2612</v>
      </c>
      <c r="I1099" s="602"/>
      <c r="J1099" s="602"/>
      <c r="K1099" s="14">
        <v>43684</v>
      </c>
      <c r="L1099" s="602" t="s">
        <v>2395</v>
      </c>
      <c r="M1099" s="12"/>
    </row>
    <row r="1100" spans="1:13" ht="38.25" customHeight="1">
      <c r="A1100" s="12"/>
      <c r="B1100" s="21">
        <v>67</v>
      </c>
      <c r="C1100" s="606" t="s">
        <v>2316</v>
      </c>
      <c r="D1100" s="602" t="s">
        <v>985</v>
      </c>
      <c r="E1100" s="602" t="s">
        <v>2322</v>
      </c>
      <c r="F1100" s="602" t="s">
        <v>2331</v>
      </c>
      <c r="G1100" s="602" t="s">
        <v>2332</v>
      </c>
      <c r="H1100" s="602" t="s">
        <v>2612</v>
      </c>
      <c r="I1100" s="602"/>
      <c r="J1100" s="602"/>
      <c r="K1100" s="14">
        <v>43684</v>
      </c>
      <c r="L1100" s="602" t="s">
        <v>2396</v>
      </c>
      <c r="M1100" s="12"/>
    </row>
    <row r="1101" spans="1:13" ht="25.5">
      <c r="A1101" s="12"/>
      <c r="B1101" s="21">
        <v>68</v>
      </c>
      <c r="C1101" s="606" t="s">
        <v>2316</v>
      </c>
      <c r="D1101" s="602" t="s">
        <v>985</v>
      </c>
      <c r="E1101" s="602" t="s">
        <v>2323</v>
      </c>
      <c r="F1101" s="602" t="s">
        <v>2333</v>
      </c>
      <c r="G1101" s="602" t="s">
        <v>2334</v>
      </c>
      <c r="H1101" s="602" t="s">
        <v>2612</v>
      </c>
      <c r="I1101" s="602"/>
      <c r="J1101" s="602"/>
      <c r="K1101" s="14">
        <v>43684</v>
      </c>
      <c r="L1101" s="602" t="s">
        <v>2397</v>
      </c>
      <c r="M1101" s="12"/>
    </row>
    <row r="1102" spans="1:13" ht="38.25" customHeight="1">
      <c r="A1102" s="12"/>
      <c r="B1102" s="21">
        <v>69</v>
      </c>
      <c r="C1102" s="606" t="s">
        <v>2316</v>
      </c>
      <c r="D1102" s="602" t="s">
        <v>985</v>
      </c>
      <c r="E1102" s="602" t="s">
        <v>2317</v>
      </c>
      <c r="F1102" s="602" t="s">
        <v>2335</v>
      </c>
      <c r="G1102" s="602" t="s">
        <v>2336</v>
      </c>
      <c r="H1102" s="602" t="s">
        <v>2612</v>
      </c>
      <c r="I1102" s="602"/>
      <c r="J1102" s="602"/>
      <c r="K1102" s="14">
        <v>43684</v>
      </c>
      <c r="L1102" s="602" t="s">
        <v>2398</v>
      </c>
      <c r="M1102" s="12"/>
    </row>
    <row r="1103" spans="1:13" ht="25.5">
      <c r="A1103" s="12"/>
      <c r="B1103" s="21">
        <v>70</v>
      </c>
      <c r="C1103" s="606" t="s">
        <v>2316</v>
      </c>
      <c r="D1103" s="602" t="s">
        <v>985</v>
      </c>
      <c r="E1103" s="602" t="s">
        <v>2324</v>
      </c>
      <c r="F1103" s="602" t="s">
        <v>2337</v>
      </c>
      <c r="G1103" s="602" t="s">
        <v>2338</v>
      </c>
      <c r="H1103" s="602" t="s">
        <v>2612</v>
      </c>
      <c r="I1103" s="602"/>
      <c r="J1103" s="602"/>
      <c r="K1103" s="14">
        <v>43684</v>
      </c>
      <c r="L1103" s="602" t="s">
        <v>2399</v>
      </c>
      <c r="M1103" s="12"/>
    </row>
    <row r="1104" spans="1:13" ht="38.25" customHeight="1">
      <c r="A1104" s="12"/>
      <c r="B1104" s="21">
        <v>71</v>
      </c>
      <c r="C1104" s="606" t="s">
        <v>2316</v>
      </c>
      <c r="D1104" s="602" t="s">
        <v>985</v>
      </c>
      <c r="E1104" s="602" t="s">
        <v>2325</v>
      </c>
      <c r="F1104" s="602" t="s">
        <v>2339</v>
      </c>
      <c r="G1104" s="602" t="s">
        <v>2340</v>
      </c>
      <c r="H1104" s="602" t="s">
        <v>2612</v>
      </c>
      <c r="I1104" s="602"/>
      <c r="J1104" s="602"/>
      <c r="K1104" s="14">
        <v>43684</v>
      </c>
      <c r="L1104" s="602" t="s">
        <v>2400</v>
      </c>
      <c r="M1104" s="12"/>
    </row>
    <row r="1105" spans="1:13" ht="63.75">
      <c r="A1105" s="12"/>
      <c r="B1105" s="21">
        <v>72</v>
      </c>
      <c r="C1105" s="624" t="s">
        <v>2926</v>
      </c>
      <c r="D1105" s="625" t="s">
        <v>2927</v>
      </c>
      <c r="E1105" s="9" t="s">
        <v>2928</v>
      </c>
      <c r="F1105" s="14" t="s">
        <v>2929</v>
      </c>
      <c r="G1105" s="602" t="s">
        <v>2930</v>
      </c>
      <c r="H1105" s="10" t="s">
        <v>2612</v>
      </c>
      <c r="I1105" s="10"/>
      <c r="J1105" s="10"/>
      <c r="K1105" s="14">
        <v>43684</v>
      </c>
      <c r="L1105" s="14" t="s">
        <v>2931</v>
      </c>
      <c r="M1105" s="12"/>
    </row>
    <row r="1106" spans="1:13" ht="76.5">
      <c r="A1106" s="12"/>
      <c r="B1106" s="21">
        <v>73</v>
      </c>
      <c r="C1106" s="606" t="s">
        <v>2932</v>
      </c>
      <c r="D1106" s="602" t="s">
        <v>2933</v>
      </c>
      <c r="E1106" s="602" t="s">
        <v>2934</v>
      </c>
      <c r="F1106" s="602" t="s">
        <v>2935</v>
      </c>
      <c r="G1106" s="602" t="s">
        <v>7006</v>
      </c>
      <c r="H1106" s="626" t="s">
        <v>2612</v>
      </c>
      <c r="I1106" s="602"/>
      <c r="J1106" s="602"/>
      <c r="K1106" s="14">
        <v>43684</v>
      </c>
      <c r="L1106" s="602" t="s">
        <v>2936</v>
      </c>
      <c r="M1106" s="12"/>
    </row>
    <row r="1107" spans="1:13" ht="89.25">
      <c r="A1107" s="12"/>
      <c r="B1107" s="21">
        <v>74</v>
      </c>
      <c r="C1107" s="606" t="s">
        <v>3040</v>
      </c>
      <c r="D1107" s="602" t="s">
        <v>3041</v>
      </c>
      <c r="E1107" s="602" t="s">
        <v>3042</v>
      </c>
      <c r="F1107" s="602" t="s">
        <v>3043</v>
      </c>
      <c r="G1107" s="602" t="s">
        <v>3044</v>
      </c>
      <c r="H1107" s="626" t="s">
        <v>2612</v>
      </c>
      <c r="I1107" s="602"/>
      <c r="J1107" s="602"/>
      <c r="K1107" s="14">
        <v>43684</v>
      </c>
      <c r="L1107" s="602" t="s">
        <v>3045</v>
      </c>
      <c r="M1107" s="12"/>
    </row>
    <row r="1108" spans="1:13" ht="63.75">
      <c r="A1108" s="12"/>
      <c r="B1108" s="21">
        <v>75</v>
      </c>
      <c r="C1108" s="606" t="s">
        <v>3159</v>
      </c>
      <c r="D1108" s="602" t="s">
        <v>3158</v>
      </c>
      <c r="E1108" s="602" t="s">
        <v>3160</v>
      </c>
      <c r="F1108" s="602" t="s">
        <v>3161</v>
      </c>
      <c r="G1108" s="602" t="s">
        <v>3162</v>
      </c>
      <c r="H1108" s="626" t="s">
        <v>2612</v>
      </c>
      <c r="I1108" s="602"/>
      <c r="J1108" s="602"/>
      <c r="K1108" s="14">
        <v>43684</v>
      </c>
      <c r="L1108" s="602" t="s">
        <v>3163</v>
      </c>
      <c r="M1108" s="12"/>
    </row>
    <row r="1109" spans="1:13" ht="38.25" customHeight="1">
      <c r="A1109" s="12"/>
      <c r="B1109" s="21">
        <v>76</v>
      </c>
      <c r="C1109" s="606" t="s">
        <v>3159</v>
      </c>
      <c r="D1109" s="602" t="s">
        <v>3158</v>
      </c>
      <c r="E1109" s="602" t="s">
        <v>3164</v>
      </c>
      <c r="F1109" s="602" t="s">
        <v>3165</v>
      </c>
      <c r="G1109" s="602" t="s">
        <v>3166</v>
      </c>
      <c r="H1109" s="626" t="s">
        <v>2612</v>
      </c>
      <c r="I1109" s="602"/>
      <c r="J1109" s="602"/>
      <c r="K1109" s="14">
        <v>43684</v>
      </c>
      <c r="L1109" s="602" t="s">
        <v>3167</v>
      </c>
      <c r="M1109" s="12"/>
    </row>
    <row r="1110" spans="1:13" ht="63.75">
      <c r="A1110" s="12"/>
      <c r="B1110" s="21">
        <v>77</v>
      </c>
      <c r="C1110" s="606" t="s">
        <v>3159</v>
      </c>
      <c r="D1110" s="602" t="s">
        <v>3158</v>
      </c>
      <c r="E1110" s="602" t="s">
        <v>3168</v>
      </c>
      <c r="F1110" s="602" t="s">
        <v>3169</v>
      </c>
      <c r="G1110" s="602" t="s">
        <v>3170</v>
      </c>
      <c r="H1110" s="626" t="s">
        <v>2612</v>
      </c>
      <c r="I1110" s="602"/>
      <c r="J1110" s="602"/>
      <c r="K1110" s="14">
        <v>43684</v>
      </c>
      <c r="L1110" s="602" t="s">
        <v>3171</v>
      </c>
      <c r="M1110" s="12"/>
    </row>
    <row r="1111" spans="1:13" ht="25.5" customHeight="1">
      <c r="A1111" s="12"/>
      <c r="B1111" s="21">
        <v>78</v>
      </c>
      <c r="C1111" s="370" t="s">
        <v>4158</v>
      </c>
      <c r="D1111" s="272" t="s">
        <v>2927</v>
      </c>
      <c r="E1111" s="272" t="s">
        <v>7007</v>
      </c>
      <c r="F1111" s="272" t="s">
        <v>7008</v>
      </c>
      <c r="G1111" s="272" t="s">
        <v>7009</v>
      </c>
      <c r="H1111" s="371" t="s">
        <v>2612</v>
      </c>
      <c r="I1111" s="10"/>
      <c r="J1111" s="10"/>
      <c r="K1111" s="610">
        <v>43715</v>
      </c>
      <c r="L1111" s="272" t="s">
        <v>4159</v>
      </c>
      <c r="M1111" s="12"/>
    </row>
    <row r="1112" spans="1:13" ht="38.25">
      <c r="A1112" s="12"/>
      <c r="B1112" s="21">
        <v>79</v>
      </c>
      <c r="C1112" s="609" t="s">
        <v>1016</v>
      </c>
      <c r="D1112" s="595" t="s">
        <v>1015</v>
      </c>
      <c r="E1112" s="595" t="s">
        <v>2300</v>
      </c>
      <c r="F1112" s="595" t="s">
        <v>1017</v>
      </c>
      <c r="G1112" s="595" t="s">
        <v>7010</v>
      </c>
      <c r="H1112" s="595"/>
      <c r="I1112" s="595"/>
      <c r="J1112" s="595" t="s">
        <v>2612</v>
      </c>
      <c r="K1112" s="610">
        <v>43715</v>
      </c>
      <c r="L1112" s="595" t="s">
        <v>1018</v>
      </c>
      <c r="M1112" s="12"/>
    </row>
    <row r="1113" spans="1:13" ht="38.25" customHeight="1">
      <c r="A1113" s="12"/>
      <c r="B1113" s="21">
        <v>80</v>
      </c>
      <c r="C1113" s="606" t="s">
        <v>1027</v>
      </c>
      <c r="D1113" s="602" t="s">
        <v>1028</v>
      </c>
      <c r="E1113" s="602" t="s">
        <v>2302</v>
      </c>
      <c r="F1113" s="602" t="s">
        <v>1029</v>
      </c>
      <c r="G1113" s="602" t="s">
        <v>7005</v>
      </c>
      <c r="H1113" s="602" t="s">
        <v>2612</v>
      </c>
      <c r="I1113" s="602"/>
      <c r="J1113" s="602"/>
      <c r="K1113" s="610">
        <v>43715</v>
      </c>
      <c r="L1113" s="602" t="s">
        <v>1030</v>
      </c>
      <c r="M1113" s="12"/>
    </row>
    <row r="1114" spans="1:13" ht="25.5">
      <c r="A1114" s="12"/>
      <c r="B1114" s="21">
        <v>81</v>
      </c>
      <c r="C1114" s="606" t="s">
        <v>339</v>
      </c>
      <c r="D1114" s="602" t="s">
        <v>1025</v>
      </c>
      <c r="E1114" s="602" t="s">
        <v>2303</v>
      </c>
      <c r="F1114" s="602" t="s">
        <v>1031</v>
      </c>
      <c r="G1114" s="602" t="s">
        <v>7012</v>
      </c>
      <c r="H1114" s="602" t="s">
        <v>2612</v>
      </c>
      <c r="I1114" s="602"/>
      <c r="J1114" s="602"/>
      <c r="K1114" s="610">
        <v>43715</v>
      </c>
      <c r="L1114" s="602" t="s">
        <v>1032</v>
      </c>
      <c r="M1114" s="12"/>
    </row>
    <row r="1115" spans="1:13" ht="25.5" customHeight="1">
      <c r="A1115" s="12"/>
      <c r="B1115" s="21">
        <v>82</v>
      </c>
      <c r="C1115" s="606" t="s">
        <v>1024</v>
      </c>
      <c r="D1115" s="602" t="s">
        <v>2304</v>
      </c>
      <c r="E1115" s="601" t="s">
        <v>2305</v>
      </c>
      <c r="F1115" s="627" t="s">
        <v>7013</v>
      </c>
      <c r="G1115" s="602" t="s">
        <v>7014</v>
      </c>
      <c r="H1115" s="602" t="s">
        <v>2612</v>
      </c>
      <c r="I1115" s="602"/>
      <c r="J1115" s="602"/>
      <c r="K1115" s="610">
        <v>43715</v>
      </c>
      <c r="L1115" s="602" t="s">
        <v>1026</v>
      </c>
      <c r="M1115" s="12"/>
    </row>
    <row r="1116" spans="1:13" ht="25.5">
      <c r="A1116" s="12"/>
      <c r="B1116" s="21">
        <v>83</v>
      </c>
      <c r="C1116" s="606" t="s">
        <v>1033</v>
      </c>
      <c r="D1116" s="602" t="s">
        <v>1034</v>
      </c>
      <c r="E1116" s="605"/>
      <c r="F1116" s="627" t="s">
        <v>1035</v>
      </c>
      <c r="G1116" s="602" t="s">
        <v>7015</v>
      </c>
      <c r="H1116" s="602" t="s">
        <v>2612</v>
      </c>
      <c r="I1116" s="602"/>
      <c r="J1116" s="602"/>
      <c r="K1116" s="610">
        <v>43715</v>
      </c>
      <c r="L1116" s="602" t="s">
        <v>1036</v>
      </c>
      <c r="M1116" s="12"/>
    </row>
    <row r="1117" spans="1:13" ht="76.5">
      <c r="A1117" s="12"/>
      <c r="B1117" s="21">
        <v>84</v>
      </c>
      <c r="C1117" s="606" t="s">
        <v>2932</v>
      </c>
      <c r="D1117" s="602" t="s">
        <v>2933</v>
      </c>
      <c r="E1117" s="602" t="s">
        <v>3898</v>
      </c>
      <c r="F1117" s="602" t="s">
        <v>7016</v>
      </c>
      <c r="G1117" s="626" t="s">
        <v>3900</v>
      </c>
      <c r="H1117" s="626" t="s">
        <v>2612</v>
      </c>
      <c r="I1117" s="602"/>
      <c r="J1117" s="602"/>
      <c r="K1117" s="610">
        <v>43715</v>
      </c>
      <c r="L1117" s="602" t="s">
        <v>3901</v>
      </c>
      <c r="M1117" s="12"/>
    </row>
    <row r="1118" spans="1:13" ht="38.25" customHeight="1">
      <c r="A1118" s="12"/>
      <c r="B1118" s="21">
        <v>85</v>
      </c>
      <c r="C1118" s="606" t="s">
        <v>2932</v>
      </c>
      <c r="D1118" s="602" t="s">
        <v>2933</v>
      </c>
      <c r="E1118" s="602" t="s">
        <v>3898</v>
      </c>
      <c r="F1118" s="602" t="s">
        <v>3899</v>
      </c>
      <c r="G1118" s="626" t="s">
        <v>3900</v>
      </c>
      <c r="H1118" s="626" t="s">
        <v>2612</v>
      </c>
      <c r="I1118" s="602"/>
      <c r="J1118" s="602"/>
      <c r="K1118" s="610">
        <v>43715</v>
      </c>
      <c r="L1118" s="602" t="s">
        <v>7017</v>
      </c>
      <c r="M1118" s="12"/>
    </row>
    <row r="1119" spans="1:13" ht="25.5">
      <c r="A1119" s="12"/>
      <c r="B1119" s="21">
        <v>86</v>
      </c>
      <c r="C1119" s="609" t="s">
        <v>1011</v>
      </c>
      <c r="D1119" s="595" t="s">
        <v>1012</v>
      </c>
      <c r="E1119" s="595" t="s">
        <v>2298</v>
      </c>
      <c r="F1119" s="595" t="s">
        <v>1013</v>
      </c>
      <c r="G1119" s="595" t="s">
        <v>2299</v>
      </c>
      <c r="H1119" s="595"/>
      <c r="I1119" s="595"/>
      <c r="J1119" s="595" t="s">
        <v>2612</v>
      </c>
      <c r="K1119" s="610">
        <v>43745</v>
      </c>
      <c r="L1119" s="595" t="s">
        <v>1014</v>
      </c>
      <c r="M1119" s="12"/>
    </row>
    <row r="1120" spans="1:13" ht="38.25" customHeight="1">
      <c r="A1120" s="12"/>
      <c r="B1120" s="21">
        <v>87</v>
      </c>
      <c r="C1120" s="606" t="s">
        <v>1050</v>
      </c>
      <c r="D1120" s="602" t="s">
        <v>1051</v>
      </c>
      <c r="E1120" s="602" t="s">
        <v>1052</v>
      </c>
      <c r="F1120" s="602" t="s">
        <v>1053</v>
      </c>
      <c r="G1120" s="602" t="s">
        <v>2306</v>
      </c>
      <c r="H1120" s="602" t="s">
        <v>2612</v>
      </c>
      <c r="I1120" s="602"/>
      <c r="J1120" s="602"/>
      <c r="K1120" s="610">
        <v>43745</v>
      </c>
      <c r="L1120" s="602" t="s">
        <v>1054</v>
      </c>
      <c r="M1120" s="12"/>
    </row>
    <row r="1121" spans="1:13" ht="38.25" customHeight="1">
      <c r="A1121" s="12"/>
      <c r="B1121" s="21">
        <v>88</v>
      </c>
      <c r="C1121" s="606" t="s">
        <v>5089</v>
      </c>
      <c r="D1121" s="254" t="s">
        <v>5090</v>
      </c>
      <c r="E1121" s="254" t="s">
        <v>5091</v>
      </c>
      <c r="F1121" s="254" t="s">
        <v>5092</v>
      </c>
      <c r="G1121" s="254" t="s">
        <v>5093</v>
      </c>
      <c r="H1121" s="616" t="s">
        <v>2612</v>
      </c>
      <c r="I1121" s="254"/>
      <c r="J1121" s="258"/>
      <c r="K1121" s="610">
        <v>43745</v>
      </c>
      <c r="L1121" s="254" t="s">
        <v>5094</v>
      </c>
      <c r="M1121" s="12"/>
    </row>
    <row r="1122" spans="1:13" ht="25.5" customHeight="1">
      <c r="A1122" s="12"/>
      <c r="B1122" s="21">
        <v>89</v>
      </c>
      <c r="C1122" s="606" t="s">
        <v>5089</v>
      </c>
      <c r="D1122" s="254" t="s">
        <v>5090</v>
      </c>
      <c r="E1122" s="254" t="s">
        <v>5091</v>
      </c>
      <c r="F1122" s="254" t="s">
        <v>5095</v>
      </c>
      <c r="G1122" s="254" t="s">
        <v>5096</v>
      </c>
      <c r="H1122" s="616" t="s">
        <v>2612</v>
      </c>
      <c r="I1122" s="254"/>
      <c r="J1122" s="254"/>
      <c r="K1122" s="610">
        <v>43745</v>
      </c>
      <c r="L1122" s="627" t="s">
        <v>5097</v>
      </c>
      <c r="M1122" s="12"/>
    </row>
    <row r="1123" spans="1:13" ht="38.25" customHeight="1">
      <c r="A1123" s="12"/>
      <c r="B1123" s="21">
        <v>90</v>
      </c>
      <c r="C1123" s="40" t="s">
        <v>2345</v>
      </c>
      <c r="D1123" s="365" t="s">
        <v>2346</v>
      </c>
      <c r="E1123" s="628" t="s">
        <v>2348</v>
      </c>
      <c r="F1123" s="628" t="s">
        <v>2347</v>
      </c>
      <c r="G1123" s="602" t="s">
        <v>1065</v>
      </c>
      <c r="H1123" s="9" t="s">
        <v>2797</v>
      </c>
      <c r="I1123" s="9"/>
      <c r="J1123" s="9"/>
      <c r="K1123" s="610">
        <v>43745</v>
      </c>
      <c r="L1123" s="602" t="s">
        <v>1066</v>
      </c>
      <c r="M1123" s="12"/>
    </row>
    <row r="1124" spans="1:13" ht="25.5" customHeight="1">
      <c r="A1124" s="12"/>
      <c r="B1124" s="21">
        <v>91</v>
      </c>
      <c r="C1124" s="40" t="s">
        <v>2349</v>
      </c>
      <c r="D1124" s="365" t="s">
        <v>2350</v>
      </c>
      <c r="E1124" s="628"/>
      <c r="F1124" s="628"/>
      <c r="G1124" s="602" t="s">
        <v>7030</v>
      </c>
      <c r="H1124" s="9" t="s">
        <v>2797</v>
      </c>
      <c r="I1124" s="9"/>
      <c r="J1124" s="9"/>
      <c r="K1124" s="610">
        <v>43745</v>
      </c>
      <c r="L1124" s="602" t="s">
        <v>1067</v>
      </c>
      <c r="M1124" s="12"/>
    </row>
    <row r="1125" spans="1:13" ht="38.25" customHeight="1">
      <c r="A1125" s="12"/>
      <c r="B1125" s="21">
        <v>92</v>
      </c>
      <c r="C1125" s="40" t="s">
        <v>2352</v>
      </c>
      <c r="D1125" s="372" t="s">
        <v>2353</v>
      </c>
      <c r="E1125" s="372" t="s">
        <v>2355</v>
      </c>
      <c r="F1125" s="9" t="s">
        <v>2354</v>
      </c>
      <c r="G1125" s="602" t="s">
        <v>7031</v>
      </c>
      <c r="H1125" s="9" t="s">
        <v>2797</v>
      </c>
      <c r="I1125" s="9"/>
      <c r="J1125" s="9"/>
      <c r="K1125" s="610">
        <v>43745</v>
      </c>
      <c r="L1125" s="602" t="s">
        <v>1068</v>
      </c>
      <c r="M1125" s="12"/>
    </row>
    <row r="1126" spans="1:13" ht="38.25" customHeight="1">
      <c r="A1126" s="12"/>
      <c r="B1126" s="21">
        <v>93</v>
      </c>
      <c r="C1126" s="40" t="s">
        <v>2171</v>
      </c>
      <c r="D1126" s="372" t="s">
        <v>2356</v>
      </c>
      <c r="E1126" s="372" t="s">
        <v>2357</v>
      </c>
      <c r="F1126" s="9" t="s">
        <v>1069</v>
      </c>
      <c r="G1126" s="602" t="s">
        <v>7032</v>
      </c>
      <c r="H1126" s="9" t="s">
        <v>2797</v>
      </c>
      <c r="I1126" s="9"/>
      <c r="J1126" s="9"/>
      <c r="K1126" s="610">
        <v>43745</v>
      </c>
      <c r="L1126" s="602" t="s">
        <v>1070</v>
      </c>
      <c r="M1126" s="12"/>
    </row>
    <row r="1127" spans="1:13" ht="45" customHeight="1">
      <c r="A1127" s="12"/>
      <c r="B1127" s="21">
        <v>94</v>
      </c>
      <c r="C1127" s="609" t="s">
        <v>2359</v>
      </c>
      <c r="D1127" s="629" t="s">
        <v>2356</v>
      </c>
      <c r="E1127" s="629" t="s">
        <v>1071</v>
      </c>
      <c r="F1127" s="595" t="s">
        <v>2358</v>
      </c>
      <c r="G1127" s="254" t="s">
        <v>1072</v>
      </c>
      <c r="H1127" s="595" t="s">
        <v>2797</v>
      </c>
      <c r="I1127" s="595"/>
      <c r="J1127" s="595"/>
      <c r="K1127" s="610">
        <v>43745</v>
      </c>
      <c r="L1127" s="254" t="s">
        <v>2937</v>
      </c>
      <c r="M1127" s="12"/>
    </row>
    <row r="1128" spans="1:13" ht="76.5">
      <c r="A1128" s="12"/>
      <c r="B1128" s="21">
        <v>95</v>
      </c>
      <c r="C1128" s="40" t="s">
        <v>1073</v>
      </c>
      <c r="D1128" s="372" t="s">
        <v>2362</v>
      </c>
      <c r="E1128" s="372" t="s">
        <v>1075</v>
      </c>
      <c r="F1128" s="602" t="s">
        <v>1074</v>
      </c>
      <c r="G1128" s="602" t="s">
        <v>1076</v>
      </c>
      <c r="H1128" s="9" t="s">
        <v>2797</v>
      </c>
      <c r="I1128" s="9"/>
      <c r="J1128" s="9"/>
      <c r="K1128" s="610">
        <v>43745</v>
      </c>
      <c r="L1128" s="602" t="s">
        <v>1077</v>
      </c>
      <c r="M1128" s="12"/>
    </row>
    <row r="1129" spans="1:13" ht="38.25" customHeight="1">
      <c r="A1129" s="12"/>
      <c r="B1129" s="21">
        <v>96</v>
      </c>
      <c r="C1129" s="40" t="s">
        <v>2363</v>
      </c>
      <c r="D1129" s="372" t="s">
        <v>2364</v>
      </c>
      <c r="E1129" s="373" t="s">
        <v>2366</v>
      </c>
      <c r="F1129" s="9" t="s">
        <v>2365</v>
      </c>
      <c r="G1129" s="602" t="s">
        <v>7033</v>
      </c>
      <c r="H1129" s="9" t="s">
        <v>2797</v>
      </c>
      <c r="I1129" s="9"/>
      <c r="J1129" s="9"/>
      <c r="K1129" s="610">
        <v>43806</v>
      </c>
      <c r="L1129" s="602" t="s">
        <v>1079</v>
      </c>
      <c r="M1129" s="12"/>
    </row>
    <row r="1130" spans="1:13" ht="38.25" customHeight="1">
      <c r="A1130" s="12"/>
      <c r="B1130" s="21">
        <v>97</v>
      </c>
      <c r="C1130" s="40" t="s">
        <v>2367</v>
      </c>
      <c r="D1130" s="372" t="s">
        <v>2368</v>
      </c>
      <c r="E1130" s="372" t="s">
        <v>2370</v>
      </c>
      <c r="F1130" s="9" t="s">
        <v>2369</v>
      </c>
      <c r="G1130" s="602" t="s">
        <v>1081</v>
      </c>
      <c r="H1130" s="9" t="s">
        <v>2797</v>
      </c>
      <c r="I1130" s="9"/>
      <c r="J1130" s="9"/>
      <c r="K1130" s="610">
        <v>43806</v>
      </c>
      <c r="L1130" s="602" t="s">
        <v>1082</v>
      </c>
      <c r="M1130" s="12"/>
    </row>
    <row r="1131" spans="1:13" ht="38.25" customHeight="1">
      <c r="A1131" s="12"/>
      <c r="B1131" s="21">
        <v>98</v>
      </c>
      <c r="C1131" s="40" t="s">
        <v>2367</v>
      </c>
      <c r="D1131" s="372" t="s">
        <v>2368</v>
      </c>
      <c r="E1131" s="372" t="s">
        <v>2372</v>
      </c>
      <c r="F1131" s="9" t="s">
        <v>2371</v>
      </c>
      <c r="G1131" s="602" t="s">
        <v>1083</v>
      </c>
      <c r="H1131" s="9" t="s">
        <v>2797</v>
      </c>
      <c r="I1131" s="9"/>
      <c r="J1131" s="9"/>
      <c r="K1131" s="610">
        <v>43806</v>
      </c>
      <c r="L1131" s="602" t="s">
        <v>1084</v>
      </c>
      <c r="M1131" s="12"/>
    </row>
    <row r="1132" spans="1:13" ht="38.25" customHeight="1">
      <c r="A1132" s="12"/>
      <c r="B1132" s="21">
        <v>99</v>
      </c>
      <c r="C1132" s="40" t="s">
        <v>2373</v>
      </c>
      <c r="D1132" s="372" t="s">
        <v>2364</v>
      </c>
      <c r="E1132" s="426" t="s">
        <v>2375</v>
      </c>
      <c r="F1132" s="628" t="s">
        <v>2374</v>
      </c>
      <c r="G1132" s="602" t="s">
        <v>1080</v>
      </c>
      <c r="H1132" s="9" t="s">
        <v>2797</v>
      </c>
      <c r="I1132" s="9"/>
      <c r="J1132" s="9"/>
      <c r="K1132" s="610">
        <v>43806</v>
      </c>
      <c r="L1132" s="602" t="s">
        <v>1085</v>
      </c>
      <c r="M1132" s="12"/>
    </row>
    <row r="1133" spans="1:13" ht="45" customHeight="1">
      <c r="A1133" s="12"/>
      <c r="B1133" s="21">
        <v>100</v>
      </c>
      <c r="C1133" s="40" t="s">
        <v>2376</v>
      </c>
      <c r="D1133" s="372" t="s">
        <v>2377</v>
      </c>
      <c r="E1133" s="426"/>
      <c r="F1133" s="628"/>
      <c r="G1133" s="602" t="s">
        <v>7034</v>
      </c>
      <c r="H1133" s="9" t="s">
        <v>2797</v>
      </c>
      <c r="I1133" s="9"/>
      <c r="J1133" s="9"/>
      <c r="K1133" s="610">
        <v>43806</v>
      </c>
      <c r="L1133" s="602" t="s">
        <v>2938</v>
      </c>
      <c r="M1133" s="12"/>
    </row>
    <row r="1134" spans="1:13" ht="45" customHeight="1">
      <c r="A1134" s="12"/>
      <c r="B1134" s="21">
        <v>101</v>
      </c>
      <c r="C1134" s="40" t="s">
        <v>2378</v>
      </c>
      <c r="D1134" s="372" t="s">
        <v>2379</v>
      </c>
      <c r="E1134" s="372" t="s">
        <v>2381</v>
      </c>
      <c r="F1134" s="9" t="s">
        <v>2380</v>
      </c>
      <c r="G1134" s="602" t="s">
        <v>1086</v>
      </c>
      <c r="H1134" s="9" t="s">
        <v>2797</v>
      </c>
      <c r="I1134" s="9"/>
      <c r="J1134" s="9"/>
      <c r="K1134" s="610">
        <v>43806</v>
      </c>
      <c r="L1134" s="602" t="s">
        <v>1087</v>
      </c>
      <c r="M1134" s="12"/>
    </row>
    <row r="1135" spans="1:13" ht="63.75">
      <c r="A1135" s="12"/>
      <c r="B1135" s="21">
        <v>102</v>
      </c>
      <c r="C1135" s="369" t="s">
        <v>2382</v>
      </c>
      <c r="D1135" s="372" t="s">
        <v>2368</v>
      </c>
      <c r="E1135" s="372" t="s">
        <v>2384</v>
      </c>
      <c r="F1135" s="372" t="s">
        <v>2383</v>
      </c>
      <c r="G1135" s="602" t="s">
        <v>1088</v>
      </c>
      <c r="H1135" s="9" t="s">
        <v>2797</v>
      </c>
      <c r="I1135" s="9"/>
      <c r="J1135" s="9"/>
      <c r="K1135" s="610">
        <v>43806</v>
      </c>
      <c r="L1135" s="602" t="s">
        <v>1089</v>
      </c>
      <c r="M1135" s="12"/>
    </row>
    <row r="1136" spans="1:13" ht="45" customHeight="1">
      <c r="A1136" s="12"/>
      <c r="B1136" s="21">
        <v>103</v>
      </c>
      <c r="C1136" s="369" t="s">
        <v>1090</v>
      </c>
      <c r="D1136" s="372" t="s">
        <v>2385</v>
      </c>
      <c r="E1136" s="372" t="s">
        <v>1092</v>
      </c>
      <c r="F1136" s="372" t="s">
        <v>1091</v>
      </c>
      <c r="G1136" s="602" t="s">
        <v>1093</v>
      </c>
      <c r="H1136" s="9" t="s">
        <v>2797</v>
      </c>
      <c r="I1136" s="9"/>
      <c r="J1136" s="9"/>
      <c r="K1136" s="610">
        <v>43806</v>
      </c>
      <c r="L1136" s="602" t="s">
        <v>1094</v>
      </c>
      <c r="M1136" s="12"/>
    </row>
    <row r="1137" spans="1:13" ht="45" customHeight="1">
      <c r="A1137" s="12"/>
      <c r="B1137" s="21">
        <v>104</v>
      </c>
      <c r="C1137" s="621" t="s">
        <v>2386</v>
      </c>
      <c r="D1137" s="602" t="s">
        <v>1095</v>
      </c>
      <c r="E1137" s="602" t="s">
        <v>1097</v>
      </c>
      <c r="F1137" s="602" t="s">
        <v>1096</v>
      </c>
      <c r="G1137" s="602" t="s">
        <v>2939</v>
      </c>
      <c r="H1137" s="9" t="s">
        <v>2797</v>
      </c>
      <c r="I1137" s="9"/>
      <c r="J1137" s="9"/>
      <c r="K1137" s="610">
        <v>43745</v>
      </c>
      <c r="L1137" s="602" t="s">
        <v>1098</v>
      </c>
      <c r="M1137" s="12"/>
    </row>
    <row r="1138" spans="1:13" ht="38.25" customHeight="1">
      <c r="A1138" s="12"/>
      <c r="B1138" s="21">
        <v>105</v>
      </c>
      <c r="C1138" s="621" t="s">
        <v>3172</v>
      </c>
      <c r="D1138" s="602" t="s">
        <v>3173</v>
      </c>
      <c r="E1138" s="630" t="s">
        <v>3174</v>
      </c>
      <c r="F1138" s="630" t="s">
        <v>3175</v>
      </c>
      <c r="G1138" s="602" t="s">
        <v>3176</v>
      </c>
      <c r="H1138" s="631" t="s">
        <v>2612</v>
      </c>
      <c r="I1138" s="602"/>
      <c r="J1138" s="10"/>
      <c r="K1138" s="610">
        <v>43745</v>
      </c>
      <c r="L1138" s="602" t="s">
        <v>3177</v>
      </c>
      <c r="M1138" s="12"/>
    </row>
    <row r="1139" spans="1:13" ht="25.5" customHeight="1">
      <c r="A1139" s="12"/>
      <c r="B1139" s="21">
        <v>106</v>
      </c>
      <c r="C1139" s="621" t="s">
        <v>3178</v>
      </c>
      <c r="D1139" s="602" t="s">
        <v>3179</v>
      </c>
      <c r="E1139" s="630"/>
      <c r="F1139" s="630"/>
      <c r="G1139" s="602" t="s">
        <v>3180</v>
      </c>
      <c r="H1139" s="631" t="s">
        <v>2612</v>
      </c>
      <c r="I1139" s="602"/>
      <c r="J1139" s="10"/>
      <c r="K1139" s="610">
        <v>43745</v>
      </c>
      <c r="L1139" s="602" t="s">
        <v>3181</v>
      </c>
      <c r="M1139" s="12"/>
    </row>
    <row r="1140" spans="1:13" ht="51" customHeight="1">
      <c r="A1140" s="12"/>
      <c r="B1140" s="21">
        <v>107</v>
      </c>
      <c r="C1140" s="621" t="s">
        <v>3182</v>
      </c>
      <c r="D1140" s="602" t="s">
        <v>3183</v>
      </c>
      <c r="E1140" s="630"/>
      <c r="F1140" s="630"/>
      <c r="G1140" s="602" t="s">
        <v>1078</v>
      </c>
      <c r="H1140" s="631" t="s">
        <v>2612</v>
      </c>
      <c r="I1140" s="602"/>
      <c r="J1140" s="10"/>
      <c r="K1140" s="610">
        <v>43745</v>
      </c>
      <c r="L1140" s="602" t="s">
        <v>3184</v>
      </c>
      <c r="M1140" s="12"/>
    </row>
    <row r="1141" spans="1:13" ht="76.5">
      <c r="A1141" s="12"/>
      <c r="B1141" s="21">
        <v>108</v>
      </c>
      <c r="C1141" s="621" t="s">
        <v>1099</v>
      </c>
      <c r="D1141" s="602" t="s">
        <v>1100</v>
      </c>
      <c r="E1141" s="602" t="s">
        <v>1102</v>
      </c>
      <c r="F1141" s="602" t="s">
        <v>1101</v>
      </c>
      <c r="G1141" s="602" t="s">
        <v>1103</v>
      </c>
      <c r="H1141" s="9" t="s">
        <v>2797</v>
      </c>
      <c r="I1141" s="9"/>
      <c r="J1141" s="9"/>
      <c r="K1141" s="610">
        <v>43745</v>
      </c>
      <c r="L1141" s="602" t="s">
        <v>1104</v>
      </c>
      <c r="M1141" s="12"/>
    </row>
    <row r="1142" spans="1:13" ht="51" customHeight="1">
      <c r="A1142" s="12"/>
      <c r="B1142" s="21">
        <v>109</v>
      </c>
      <c r="C1142" s="621" t="s">
        <v>1105</v>
      </c>
      <c r="D1142" s="602" t="s">
        <v>1106</v>
      </c>
      <c r="E1142" s="602" t="s">
        <v>1108</v>
      </c>
      <c r="F1142" s="602" t="s">
        <v>1107</v>
      </c>
      <c r="G1142" s="602" t="s">
        <v>2940</v>
      </c>
      <c r="H1142" s="9" t="s">
        <v>2797</v>
      </c>
      <c r="I1142" s="9"/>
      <c r="J1142" s="9"/>
      <c r="K1142" s="610">
        <v>43745</v>
      </c>
      <c r="L1142" s="602" t="s">
        <v>1109</v>
      </c>
      <c r="M1142" s="12"/>
    </row>
    <row r="1143" spans="1:13" ht="45" customHeight="1">
      <c r="A1143" s="12"/>
      <c r="B1143" s="21">
        <v>110</v>
      </c>
      <c r="C1143" s="69" t="s">
        <v>3726</v>
      </c>
      <c r="D1143" s="67" t="s">
        <v>2353</v>
      </c>
      <c r="E1143" s="372" t="s">
        <v>3727</v>
      </c>
      <c r="F1143" s="66" t="s">
        <v>3728</v>
      </c>
      <c r="G1143" s="9" t="s">
        <v>3729</v>
      </c>
      <c r="H1143" s="10" t="s">
        <v>2612</v>
      </c>
      <c r="I1143" s="10"/>
      <c r="J1143" s="10"/>
      <c r="K1143" s="610">
        <v>43745</v>
      </c>
      <c r="L1143" s="14" t="s">
        <v>3730</v>
      </c>
      <c r="M1143" s="12"/>
    </row>
    <row r="1144" spans="1:13" ht="51" customHeight="1">
      <c r="A1144" s="12"/>
      <c r="B1144" s="21">
        <v>111</v>
      </c>
      <c r="C1144" s="370" t="s">
        <v>4160</v>
      </c>
      <c r="D1144" s="272" t="s">
        <v>4161</v>
      </c>
      <c r="E1144" s="272" t="s">
        <v>4162</v>
      </c>
      <c r="F1144" s="272" t="s">
        <v>4163</v>
      </c>
      <c r="G1144" s="272" t="s">
        <v>4164</v>
      </c>
      <c r="H1144" s="371" t="s">
        <v>2612</v>
      </c>
      <c r="I1144" s="10"/>
      <c r="J1144" s="10"/>
      <c r="K1144" s="610">
        <v>43745</v>
      </c>
      <c r="L1144" s="272" t="s">
        <v>4165</v>
      </c>
      <c r="M1144" s="12"/>
    </row>
    <row r="1145" spans="1:13" ht="45" customHeight="1">
      <c r="A1145" s="12"/>
      <c r="B1145" s="21">
        <v>112</v>
      </c>
      <c r="C1145" s="370" t="s">
        <v>4167</v>
      </c>
      <c r="D1145" s="272" t="s">
        <v>4168</v>
      </c>
      <c r="E1145" s="272" t="s">
        <v>4169</v>
      </c>
      <c r="F1145" s="272" t="s">
        <v>4170</v>
      </c>
      <c r="G1145" s="272" t="s">
        <v>4171</v>
      </c>
      <c r="H1145" s="371" t="s">
        <v>2612</v>
      </c>
      <c r="I1145" s="10"/>
      <c r="J1145" s="10"/>
      <c r="K1145" s="610">
        <v>43745</v>
      </c>
      <c r="L1145" s="272" t="s">
        <v>4172</v>
      </c>
      <c r="M1145" s="12"/>
    </row>
    <row r="1146" spans="1:13" ht="45" customHeight="1">
      <c r="A1146" s="12"/>
      <c r="B1146" s="21">
        <v>113</v>
      </c>
      <c r="C1146" s="370" t="s">
        <v>4173</v>
      </c>
      <c r="D1146" s="272" t="s">
        <v>4174</v>
      </c>
      <c r="E1146" s="272" t="s">
        <v>4175</v>
      </c>
      <c r="F1146" s="272" t="s">
        <v>4176</v>
      </c>
      <c r="G1146" s="272" t="s">
        <v>4177</v>
      </c>
      <c r="H1146" s="371" t="s">
        <v>2612</v>
      </c>
      <c r="I1146" s="10"/>
      <c r="J1146" s="10"/>
      <c r="K1146" s="610">
        <v>43745</v>
      </c>
      <c r="L1146" s="272" t="s">
        <v>4178</v>
      </c>
      <c r="M1146" s="12"/>
    </row>
    <row r="1147" spans="1:13" ht="51">
      <c r="A1147" s="12"/>
      <c r="B1147" s="21">
        <v>114</v>
      </c>
      <c r="C1147" s="606" t="s">
        <v>1019</v>
      </c>
      <c r="D1147" s="602" t="s">
        <v>1020</v>
      </c>
      <c r="E1147" s="602" t="s">
        <v>5174</v>
      </c>
      <c r="F1147" s="602" t="s">
        <v>1021</v>
      </c>
      <c r="G1147" s="602" t="s">
        <v>2301</v>
      </c>
      <c r="H1147" s="616" t="s">
        <v>2612</v>
      </c>
      <c r="I1147" s="10"/>
      <c r="J1147" s="10"/>
      <c r="K1147" s="610">
        <v>43776</v>
      </c>
      <c r="L1147" s="602" t="s">
        <v>1022</v>
      </c>
      <c r="M1147" s="12"/>
    </row>
    <row r="1148" spans="1:13" ht="51" customHeight="1">
      <c r="A1148" s="12"/>
      <c r="B1148" s="21">
        <v>115</v>
      </c>
      <c r="C1148" s="606" t="s">
        <v>142</v>
      </c>
      <c r="D1148" s="602" t="s">
        <v>3720</v>
      </c>
      <c r="E1148" s="627" t="s">
        <v>7041</v>
      </c>
      <c r="F1148" s="627" t="s">
        <v>7042</v>
      </c>
      <c r="G1148" s="602" t="s">
        <v>7043</v>
      </c>
      <c r="H1148" s="616" t="s">
        <v>2612</v>
      </c>
      <c r="I1148" s="10"/>
      <c r="J1148" s="10"/>
      <c r="K1148" s="610">
        <v>43776</v>
      </c>
      <c r="L1148" s="602" t="s">
        <v>1023</v>
      </c>
      <c r="M1148" s="12"/>
    </row>
    <row r="1149" spans="1:13" ht="60" customHeight="1">
      <c r="A1149" s="12"/>
      <c r="B1149" s="21">
        <v>116</v>
      </c>
      <c r="C1149" s="606" t="s">
        <v>3719</v>
      </c>
      <c r="D1149" s="602" t="s">
        <v>3720</v>
      </c>
      <c r="E1149" s="601" t="s">
        <v>5175</v>
      </c>
      <c r="F1149" s="627" t="s">
        <v>3721</v>
      </c>
      <c r="G1149" s="602" t="s">
        <v>2294</v>
      </c>
      <c r="H1149" s="616" t="s">
        <v>2612</v>
      </c>
      <c r="I1149" s="10"/>
      <c r="J1149" s="10"/>
      <c r="K1149" s="610">
        <v>43776</v>
      </c>
      <c r="L1149" s="602" t="s">
        <v>3722</v>
      </c>
      <c r="M1149" s="12"/>
    </row>
    <row r="1150" spans="1:13" ht="25.5">
      <c r="A1150" s="12"/>
      <c r="B1150" s="21">
        <v>117</v>
      </c>
      <c r="C1150" s="606" t="s">
        <v>3723</v>
      </c>
      <c r="D1150" s="602" t="s">
        <v>3724</v>
      </c>
      <c r="E1150" s="605"/>
      <c r="F1150" s="627" t="s">
        <v>7044</v>
      </c>
      <c r="G1150" s="602" t="s">
        <v>7045</v>
      </c>
      <c r="H1150" s="616" t="s">
        <v>2612</v>
      </c>
      <c r="I1150" s="10"/>
      <c r="J1150" s="10"/>
      <c r="K1150" s="610">
        <v>43776</v>
      </c>
      <c r="L1150" s="602" t="s">
        <v>3725</v>
      </c>
      <c r="M1150" s="12"/>
    </row>
    <row r="1151" spans="1:13" ht="51" customHeight="1">
      <c r="A1151" s="12"/>
      <c r="B1151" s="21">
        <v>118</v>
      </c>
      <c r="C1151" s="606" t="s">
        <v>1041</v>
      </c>
      <c r="D1151" s="602" t="s">
        <v>1042</v>
      </c>
      <c r="E1151" s="602" t="s">
        <v>1043</v>
      </c>
      <c r="F1151" s="602" t="s">
        <v>1044</v>
      </c>
      <c r="G1151" s="602" t="s">
        <v>6916</v>
      </c>
      <c r="H1151" s="616" t="s">
        <v>2612</v>
      </c>
      <c r="I1151" s="10"/>
      <c r="J1151" s="10"/>
      <c r="K1151" s="610" t="s">
        <v>6901</v>
      </c>
      <c r="L1151" s="602" t="s">
        <v>6917</v>
      </c>
      <c r="M1151" s="12"/>
    </row>
    <row r="1152" spans="1:13" ht="51">
      <c r="A1152" s="12"/>
      <c r="B1152" s="21">
        <v>119</v>
      </c>
      <c r="C1152" s="606" t="s">
        <v>1045</v>
      </c>
      <c r="D1152" s="602" t="s">
        <v>1046</v>
      </c>
      <c r="E1152" s="602" t="s">
        <v>1047</v>
      </c>
      <c r="F1152" s="602" t="s">
        <v>1048</v>
      </c>
      <c r="G1152" s="602" t="s">
        <v>7046</v>
      </c>
      <c r="H1152" s="616" t="s">
        <v>2612</v>
      </c>
      <c r="I1152" s="10"/>
      <c r="J1152" s="10"/>
      <c r="K1152" s="610">
        <v>43776</v>
      </c>
      <c r="L1152" s="602" t="s">
        <v>1049</v>
      </c>
      <c r="M1152" s="12"/>
    </row>
    <row r="1153" spans="1:13" ht="51" customHeight="1">
      <c r="A1153" s="12"/>
      <c r="B1153" s="21">
        <v>120</v>
      </c>
      <c r="C1153" s="606" t="s">
        <v>5176</v>
      </c>
      <c r="D1153" s="602" t="s">
        <v>5177</v>
      </c>
      <c r="E1153" s="602" t="s">
        <v>5178</v>
      </c>
      <c r="F1153" s="602" t="s">
        <v>5179</v>
      </c>
      <c r="G1153" s="602" t="s">
        <v>7047</v>
      </c>
      <c r="H1153" s="616" t="s">
        <v>2612</v>
      </c>
      <c r="I1153" s="10"/>
      <c r="J1153" s="10"/>
      <c r="K1153" s="610">
        <v>43776</v>
      </c>
      <c r="L1153" s="602" t="s">
        <v>5180</v>
      </c>
      <c r="M1153" s="12"/>
    </row>
    <row r="1154" spans="1:13" ht="89.25">
      <c r="A1154" s="12"/>
      <c r="B1154" s="21">
        <v>121</v>
      </c>
      <c r="C1154" s="606" t="s">
        <v>1055</v>
      </c>
      <c r="D1154" s="602" t="s">
        <v>1056</v>
      </c>
      <c r="E1154" s="602" t="s">
        <v>1057</v>
      </c>
      <c r="F1154" s="602" t="s">
        <v>1058</v>
      </c>
      <c r="G1154" s="602" t="s">
        <v>2307</v>
      </c>
      <c r="H1154" s="616" t="s">
        <v>2612</v>
      </c>
      <c r="I1154" s="10"/>
      <c r="J1154" s="10"/>
      <c r="K1154" s="610">
        <v>43776</v>
      </c>
      <c r="L1154" s="602" t="s">
        <v>1059</v>
      </c>
      <c r="M1154" s="12"/>
    </row>
    <row r="1155" spans="1:13" ht="45" customHeight="1">
      <c r="A1155" s="12"/>
      <c r="B1155" s="21">
        <v>122</v>
      </c>
      <c r="C1155" s="606" t="s">
        <v>1055</v>
      </c>
      <c r="D1155" s="602" t="s">
        <v>1056</v>
      </c>
      <c r="E1155" s="602" t="s">
        <v>5181</v>
      </c>
      <c r="F1155" s="602" t="s">
        <v>5182</v>
      </c>
      <c r="G1155" s="602" t="s">
        <v>5183</v>
      </c>
      <c r="H1155" s="616" t="s">
        <v>2612</v>
      </c>
      <c r="I1155" s="10"/>
      <c r="J1155" s="10"/>
      <c r="K1155" s="610">
        <v>43715</v>
      </c>
      <c r="L1155" s="602" t="s">
        <v>5184</v>
      </c>
      <c r="M1155" s="12"/>
    </row>
    <row r="1156" spans="1:13" ht="63.75">
      <c r="A1156" s="12"/>
      <c r="B1156" s="21">
        <v>123</v>
      </c>
      <c r="C1156" s="606" t="s">
        <v>2341</v>
      </c>
      <c r="D1156" s="602" t="s">
        <v>1037</v>
      </c>
      <c r="E1156" s="602" t="s">
        <v>5185</v>
      </c>
      <c r="F1156" s="602" t="s">
        <v>2342</v>
      </c>
      <c r="G1156" s="602" t="s">
        <v>2343</v>
      </c>
      <c r="H1156" s="616" t="s">
        <v>2612</v>
      </c>
      <c r="I1156" s="10"/>
      <c r="J1156" s="10"/>
      <c r="K1156" s="610">
        <v>43715</v>
      </c>
      <c r="L1156" s="602" t="s">
        <v>2401</v>
      </c>
      <c r="M1156" s="12"/>
    </row>
    <row r="1157" spans="1:13" ht="51" customHeight="1">
      <c r="A1157" s="12"/>
      <c r="B1157" s="21">
        <v>124</v>
      </c>
      <c r="C1157" s="606" t="s">
        <v>2923</v>
      </c>
      <c r="D1157" s="602" t="s">
        <v>1042</v>
      </c>
      <c r="E1157" s="602" t="s">
        <v>5186</v>
      </c>
      <c r="F1157" s="602" t="s">
        <v>2924</v>
      </c>
      <c r="G1157" s="602" t="s">
        <v>7048</v>
      </c>
      <c r="H1157" s="616" t="s">
        <v>2612</v>
      </c>
      <c r="I1157" s="10"/>
      <c r="J1157" s="10"/>
      <c r="K1157" s="610">
        <v>43715</v>
      </c>
      <c r="L1157" s="602" t="s">
        <v>2925</v>
      </c>
      <c r="M1157" s="12"/>
    </row>
    <row r="1158" spans="1:13" ht="51">
      <c r="A1158" s="12"/>
      <c r="B1158" s="21">
        <v>125</v>
      </c>
      <c r="C1158" s="606" t="s">
        <v>3046</v>
      </c>
      <c r="D1158" s="602" t="s">
        <v>5188</v>
      </c>
      <c r="E1158" s="602" t="s">
        <v>5189</v>
      </c>
      <c r="F1158" s="602" t="s">
        <v>3047</v>
      </c>
      <c r="G1158" s="602" t="s">
        <v>5190</v>
      </c>
      <c r="H1158" s="616" t="s">
        <v>2612</v>
      </c>
      <c r="I1158" s="10"/>
      <c r="J1158" s="10"/>
      <c r="K1158" s="610">
        <v>43715</v>
      </c>
      <c r="L1158" s="602" t="s">
        <v>3048</v>
      </c>
      <c r="M1158" s="12"/>
    </row>
    <row r="1159" spans="1:13" ht="63.75">
      <c r="A1159" s="12"/>
      <c r="B1159" s="21">
        <v>126</v>
      </c>
      <c r="C1159" s="606" t="s">
        <v>2351</v>
      </c>
      <c r="D1159" s="602" t="s">
        <v>5191</v>
      </c>
      <c r="E1159" s="602" t="s">
        <v>5192</v>
      </c>
      <c r="F1159" s="602" t="s">
        <v>5193</v>
      </c>
      <c r="G1159" s="602" t="s">
        <v>5194</v>
      </c>
      <c r="H1159" s="616" t="s">
        <v>2612</v>
      </c>
      <c r="I1159" s="10"/>
      <c r="J1159" s="10"/>
      <c r="K1159" s="610">
        <v>43715</v>
      </c>
      <c r="L1159" s="602" t="s">
        <v>5195</v>
      </c>
      <c r="M1159" s="12"/>
    </row>
    <row r="1160" spans="1:13" ht="25.5" customHeight="1">
      <c r="A1160" s="12"/>
      <c r="B1160" s="21">
        <v>127</v>
      </c>
      <c r="C1160" s="606" t="s">
        <v>2941</v>
      </c>
      <c r="D1160" s="602" t="s">
        <v>5196</v>
      </c>
      <c r="E1160" s="602" t="s">
        <v>5197</v>
      </c>
      <c r="F1160" s="602" t="s">
        <v>5198</v>
      </c>
      <c r="G1160" s="602" t="s">
        <v>5199</v>
      </c>
      <c r="H1160" s="616" t="s">
        <v>2612</v>
      </c>
      <c r="I1160" s="10"/>
      <c r="J1160" s="10"/>
      <c r="K1160" s="610">
        <v>43715</v>
      </c>
      <c r="L1160" s="602" t="s">
        <v>2942</v>
      </c>
      <c r="M1160" s="12"/>
    </row>
    <row r="1161" spans="1:13" ht="25.5" customHeight="1">
      <c r="A1161" s="12"/>
      <c r="B1161" s="21">
        <v>128</v>
      </c>
      <c r="C1161" s="606" t="s">
        <v>2941</v>
      </c>
      <c r="D1161" s="602" t="s">
        <v>5196</v>
      </c>
      <c r="E1161" s="602" t="s">
        <v>7049</v>
      </c>
      <c r="F1161" s="602" t="s">
        <v>2943</v>
      </c>
      <c r="G1161" s="602" t="s">
        <v>5200</v>
      </c>
      <c r="H1161" s="616" t="s">
        <v>2612</v>
      </c>
      <c r="I1161" s="10"/>
      <c r="J1161" s="10"/>
      <c r="K1161" s="610">
        <v>43715</v>
      </c>
      <c r="L1161" s="602" t="s">
        <v>2944</v>
      </c>
      <c r="M1161" s="12"/>
    </row>
    <row r="1162" spans="1:13" ht="25.5" customHeight="1">
      <c r="A1162" s="12"/>
      <c r="B1162" s="21">
        <v>129</v>
      </c>
      <c r="C1162" s="606" t="s">
        <v>5460</v>
      </c>
      <c r="D1162" s="602" t="s">
        <v>5187</v>
      </c>
      <c r="E1162" s="602" t="s">
        <v>6918</v>
      </c>
      <c r="F1162" s="602" t="s">
        <v>5461</v>
      </c>
      <c r="G1162" s="602" t="s">
        <v>6919</v>
      </c>
      <c r="H1162" s="616" t="s">
        <v>2612</v>
      </c>
      <c r="I1162" s="10"/>
      <c r="J1162" s="10"/>
      <c r="K1162" s="610">
        <v>43715</v>
      </c>
      <c r="L1162" s="602" t="s">
        <v>5462</v>
      </c>
      <c r="M1162" s="12"/>
    </row>
    <row r="1163" spans="1:13" ht="51">
      <c r="A1163" s="12"/>
      <c r="B1163" s="21">
        <v>130</v>
      </c>
      <c r="C1163" s="606" t="s">
        <v>2360</v>
      </c>
      <c r="D1163" s="602" t="s">
        <v>5201</v>
      </c>
      <c r="E1163" s="602" t="s">
        <v>5202</v>
      </c>
      <c r="F1163" s="602" t="s">
        <v>2361</v>
      </c>
      <c r="G1163" s="602" t="s">
        <v>6920</v>
      </c>
      <c r="H1163" s="616" t="s">
        <v>2612</v>
      </c>
      <c r="I1163" s="10"/>
      <c r="J1163" s="10"/>
      <c r="K1163" s="610" t="s">
        <v>6901</v>
      </c>
      <c r="L1163" s="602" t="s">
        <v>6921</v>
      </c>
      <c r="M1163" s="12"/>
    </row>
    <row r="1164" spans="1:13" ht="51" customHeight="1">
      <c r="A1164" s="12"/>
      <c r="B1164" s="21">
        <v>131</v>
      </c>
      <c r="C1164" s="606" t="s">
        <v>2571</v>
      </c>
      <c r="D1164" s="602" t="s">
        <v>5203</v>
      </c>
      <c r="E1164" s="602" t="s">
        <v>5204</v>
      </c>
      <c r="F1164" s="602" t="s">
        <v>5205</v>
      </c>
      <c r="G1164" s="602" t="s">
        <v>5206</v>
      </c>
      <c r="H1164" s="616" t="s">
        <v>2612</v>
      </c>
      <c r="I1164" s="10"/>
      <c r="J1164" s="10"/>
      <c r="K1164" s="610">
        <v>43806</v>
      </c>
      <c r="L1164" s="602" t="s">
        <v>2572</v>
      </c>
      <c r="M1164" s="12"/>
    </row>
    <row r="1165" spans="1:13" ht="38.25" customHeight="1">
      <c r="A1165" s="12"/>
      <c r="B1165" s="21">
        <v>132</v>
      </c>
      <c r="C1165" s="606" t="s">
        <v>6924</v>
      </c>
      <c r="D1165" s="602" t="s">
        <v>6925</v>
      </c>
      <c r="E1165" s="602" t="s">
        <v>6926</v>
      </c>
      <c r="F1165" s="602" t="s">
        <v>6927</v>
      </c>
      <c r="G1165" s="602" t="s">
        <v>6928</v>
      </c>
      <c r="H1165" s="616" t="s">
        <v>2612</v>
      </c>
      <c r="I1165" s="10"/>
      <c r="J1165" s="10"/>
      <c r="K1165" s="610" t="s">
        <v>6901</v>
      </c>
      <c r="L1165" s="602" t="s">
        <v>6929</v>
      </c>
      <c r="M1165" s="12"/>
    </row>
    <row r="1166" spans="1:13" ht="51">
      <c r="A1166" s="12"/>
      <c r="B1166" s="21">
        <v>133</v>
      </c>
      <c r="C1166" s="606" t="s">
        <v>965</v>
      </c>
      <c r="D1166" s="602" t="s">
        <v>5207</v>
      </c>
      <c r="E1166" s="602" t="s">
        <v>5208</v>
      </c>
      <c r="F1166" s="602" t="s">
        <v>5209</v>
      </c>
      <c r="G1166" s="602" t="s">
        <v>5210</v>
      </c>
      <c r="H1166" s="616" t="s">
        <v>2612</v>
      </c>
      <c r="I1166" s="10"/>
      <c r="J1166" s="10"/>
      <c r="K1166" s="610">
        <v>43806</v>
      </c>
      <c r="L1166" s="602" t="s">
        <v>6929</v>
      </c>
      <c r="M1166" s="12"/>
    </row>
    <row r="1167" spans="1:13" ht="51">
      <c r="A1167" s="12"/>
      <c r="B1167" s="21">
        <v>134</v>
      </c>
      <c r="C1167" s="606" t="s">
        <v>143</v>
      </c>
      <c r="D1167" s="602" t="s">
        <v>5211</v>
      </c>
      <c r="E1167" s="602" t="s">
        <v>5212</v>
      </c>
      <c r="F1167" s="602" t="s">
        <v>938</v>
      </c>
      <c r="G1167" s="602" t="s">
        <v>5213</v>
      </c>
      <c r="H1167" s="616" t="s">
        <v>2612</v>
      </c>
      <c r="I1167" s="10"/>
      <c r="J1167" s="10"/>
      <c r="K1167" s="610">
        <v>43806</v>
      </c>
      <c r="L1167" s="602" t="s">
        <v>939</v>
      </c>
      <c r="M1167" s="12"/>
    </row>
    <row r="1168" spans="1:13" ht="51">
      <c r="A1168" s="12"/>
      <c r="B1168" s="21">
        <v>135</v>
      </c>
      <c r="C1168" s="606" t="s">
        <v>5214</v>
      </c>
      <c r="D1168" s="602" t="s">
        <v>8374</v>
      </c>
      <c r="E1168" s="602" t="s">
        <v>8375</v>
      </c>
      <c r="F1168" s="602" t="s">
        <v>7050</v>
      </c>
      <c r="G1168" s="602" t="s">
        <v>6922</v>
      </c>
      <c r="H1168" s="616" t="s">
        <v>2612</v>
      </c>
      <c r="I1168" s="10"/>
      <c r="J1168" s="10"/>
      <c r="K1168" s="610" t="s">
        <v>8376</v>
      </c>
      <c r="L1168" s="602" t="s">
        <v>5215</v>
      </c>
      <c r="M1168" s="12"/>
    </row>
    <row r="1169" spans="1:13" ht="63.75" customHeight="1">
      <c r="A1169" s="12"/>
      <c r="B1169" s="21">
        <v>136</v>
      </c>
      <c r="C1169" s="606" t="s">
        <v>5356</v>
      </c>
      <c r="D1169" s="602" t="s">
        <v>8377</v>
      </c>
      <c r="E1169" s="602" t="s">
        <v>8378</v>
      </c>
      <c r="F1169" s="602" t="s">
        <v>7052</v>
      </c>
      <c r="G1169" s="602" t="s">
        <v>8379</v>
      </c>
      <c r="H1169" s="616" t="s">
        <v>2612</v>
      </c>
      <c r="I1169" s="10"/>
      <c r="J1169" s="10"/>
      <c r="K1169" s="610" t="s">
        <v>7684</v>
      </c>
      <c r="L1169" s="602" t="s">
        <v>8380</v>
      </c>
      <c r="M1169" s="12"/>
    </row>
    <row r="1170" spans="1:13" ht="51">
      <c r="A1170" s="12"/>
      <c r="B1170" s="21">
        <v>137</v>
      </c>
      <c r="C1170" s="606" t="s">
        <v>5355</v>
      </c>
      <c r="D1170" s="602" t="s">
        <v>8377</v>
      </c>
      <c r="E1170" s="602" t="s">
        <v>8378</v>
      </c>
      <c r="F1170" s="602" t="s">
        <v>7051</v>
      </c>
      <c r="G1170" s="602" t="s">
        <v>8381</v>
      </c>
      <c r="H1170" s="616" t="s">
        <v>2612</v>
      </c>
      <c r="I1170" s="10"/>
      <c r="J1170" s="10"/>
      <c r="K1170" s="610" t="s">
        <v>7684</v>
      </c>
      <c r="L1170" s="602" t="s">
        <v>8382</v>
      </c>
      <c r="M1170" s="12"/>
    </row>
    <row r="1171" spans="1:13" ht="45" customHeight="1">
      <c r="A1171" s="12"/>
      <c r="B1171" s="21">
        <v>138</v>
      </c>
      <c r="C1171" s="221"/>
      <c r="D1171" s="218"/>
      <c r="E1171" s="218"/>
      <c r="F1171" s="218"/>
      <c r="G1171" s="218"/>
      <c r="H1171" s="239"/>
      <c r="I1171" s="237"/>
      <c r="J1171" s="237"/>
      <c r="K1171" s="238"/>
      <c r="L1171" s="218"/>
      <c r="M1171" s="12"/>
    </row>
    <row r="1172" spans="1:13" ht="45" customHeight="1">
      <c r="A1172" s="12"/>
      <c r="B1172" s="21">
        <v>139</v>
      </c>
      <c r="C1172" s="217"/>
      <c r="D1172" s="175"/>
      <c r="E1172" s="175"/>
      <c r="F1172" s="175"/>
      <c r="G1172" s="175"/>
      <c r="H1172" s="220"/>
      <c r="I1172" s="114"/>
      <c r="J1172" s="114"/>
      <c r="K1172" s="219"/>
      <c r="L1172" s="175"/>
      <c r="M1172" s="12"/>
    </row>
    <row r="1173" spans="1:13" ht="76.5" customHeight="1">
      <c r="A1173" s="12"/>
      <c r="B1173" s="21">
        <v>140</v>
      </c>
      <c r="C1173" s="217"/>
      <c r="D1173" s="175"/>
      <c r="E1173" s="175"/>
      <c r="F1173" s="175"/>
      <c r="G1173" s="175"/>
      <c r="H1173" s="220"/>
      <c r="I1173" s="114"/>
      <c r="J1173" s="114"/>
      <c r="K1173" s="219"/>
      <c r="L1173" s="175"/>
      <c r="M1173" s="12"/>
    </row>
    <row r="1174" spans="1:13" ht="12.75">
      <c r="A1174" s="12"/>
      <c r="B1174" s="21">
        <v>141</v>
      </c>
      <c r="C1174" s="139"/>
      <c r="D1174" s="42"/>
      <c r="E1174" s="42"/>
      <c r="F1174" s="42"/>
      <c r="G1174" s="42"/>
      <c r="H1174" s="188"/>
      <c r="I1174" s="41"/>
      <c r="J1174" s="41"/>
      <c r="K1174" s="156"/>
      <c r="L1174" s="42"/>
      <c r="M1174" s="12"/>
    </row>
    <row r="1175" spans="1:13" ht="12.75">
      <c r="A1175" s="12"/>
      <c r="B1175" s="21">
        <v>142</v>
      </c>
      <c r="C1175" s="139"/>
      <c r="D1175" s="42"/>
      <c r="E1175" s="42"/>
      <c r="F1175" s="42"/>
      <c r="G1175" s="42"/>
      <c r="H1175" s="188"/>
      <c r="I1175" s="41"/>
      <c r="J1175" s="41"/>
      <c r="K1175" s="156"/>
      <c r="L1175" s="42"/>
      <c r="M1175" s="12"/>
    </row>
    <row r="1176" spans="1:13" ht="12.75">
      <c r="A1176" s="12"/>
      <c r="B1176" s="21">
        <v>143</v>
      </c>
      <c r="C1176" s="139"/>
      <c r="D1176" s="42"/>
      <c r="E1176" s="42"/>
      <c r="F1176" s="42"/>
      <c r="G1176" s="42"/>
      <c r="H1176" s="188"/>
      <c r="I1176" s="41"/>
      <c r="J1176" s="41"/>
      <c r="K1176" s="156"/>
      <c r="L1176" s="42"/>
      <c r="M1176" s="12"/>
    </row>
    <row r="1177" spans="1:13" ht="12.75">
      <c r="A1177" s="12"/>
      <c r="B1177" s="21">
        <v>144</v>
      </c>
      <c r="C1177" s="139"/>
      <c r="D1177" s="42"/>
      <c r="E1177" s="42"/>
      <c r="F1177" s="42"/>
      <c r="G1177" s="42"/>
      <c r="H1177" s="188"/>
      <c r="I1177" s="41"/>
      <c r="J1177" s="41"/>
      <c r="K1177" s="156"/>
      <c r="L1177" s="42"/>
      <c r="M1177" s="12"/>
    </row>
    <row r="1178" spans="1:13" ht="15">
      <c r="A1178" s="12"/>
      <c r="B1178" s="21">
        <v>145</v>
      </c>
      <c r="C1178" s="150"/>
      <c r="D1178" s="151"/>
      <c r="E1178" s="151"/>
      <c r="F1178" s="151"/>
      <c r="G1178" s="151"/>
      <c r="H1178" s="148"/>
      <c r="I1178" s="148"/>
      <c r="J1178" s="114"/>
      <c r="K1178" s="152"/>
      <c r="L1178" s="151"/>
      <c r="M1178" s="12"/>
    </row>
    <row r="1179" spans="1:13" ht="51" customHeight="1">
      <c r="A1179" s="12"/>
      <c r="B1179" s="21">
        <v>146</v>
      </c>
      <c r="C1179" s="150"/>
      <c r="D1179" s="151"/>
      <c r="E1179" s="151"/>
      <c r="F1179" s="151"/>
      <c r="G1179" s="151"/>
      <c r="H1179" s="153"/>
      <c r="I1179" s="148"/>
      <c r="J1179" s="148"/>
      <c r="K1179" s="152"/>
      <c r="L1179" s="151"/>
      <c r="M1179" s="12"/>
    </row>
    <row r="1180" spans="1:13" ht="15">
      <c r="A1180" s="12"/>
      <c r="B1180" s="21">
        <v>147</v>
      </c>
      <c r="C1180" s="150"/>
      <c r="D1180" s="151"/>
      <c r="E1180" s="151"/>
      <c r="F1180" s="151"/>
      <c r="G1180" s="151"/>
      <c r="H1180" s="153"/>
      <c r="I1180" s="148"/>
      <c r="J1180" s="148"/>
      <c r="K1180" s="152"/>
      <c r="L1180" s="151"/>
      <c r="M1180" s="12"/>
    </row>
    <row r="1181" spans="1:13" ht="15">
      <c r="A1181" s="12"/>
      <c r="B1181" s="21">
        <v>148</v>
      </c>
      <c r="C1181" s="150"/>
      <c r="D1181" s="151"/>
      <c r="E1181" s="151"/>
      <c r="F1181" s="151"/>
      <c r="G1181" s="151"/>
      <c r="H1181" s="153"/>
      <c r="I1181" s="148"/>
      <c r="J1181" s="148"/>
      <c r="K1181" s="152"/>
      <c r="L1181" s="151"/>
      <c r="M1181" s="12"/>
    </row>
    <row r="1182" spans="1:13" ht="15">
      <c r="A1182" s="12"/>
      <c r="B1182" s="21">
        <v>149</v>
      </c>
      <c r="C1182" s="150"/>
      <c r="D1182" s="151"/>
      <c r="E1182" s="151"/>
      <c r="F1182" s="151"/>
      <c r="G1182" s="151"/>
      <c r="H1182" s="153"/>
      <c r="I1182" s="148"/>
      <c r="J1182" s="148"/>
      <c r="K1182" s="152"/>
      <c r="L1182" s="151"/>
      <c r="M1182" s="12"/>
    </row>
    <row r="1183" spans="1:13" ht="15">
      <c r="A1183" s="12"/>
      <c r="B1183" s="21">
        <v>150</v>
      </c>
      <c r="C1183" s="150"/>
      <c r="D1183" s="151"/>
      <c r="E1183" s="151"/>
      <c r="F1183" s="151"/>
      <c r="G1183" s="151"/>
      <c r="H1183" s="153"/>
      <c r="I1183" s="148"/>
      <c r="J1183" s="148"/>
      <c r="K1183" s="152"/>
      <c r="L1183" s="151"/>
      <c r="M1183" s="12"/>
    </row>
    <row r="1184" spans="1:13" ht="12.75">
      <c r="A1184" s="12"/>
      <c r="B1184" s="21">
        <v>151</v>
      </c>
      <c r="C1184" s="143"/>
      <c r="D1184" s="144"/>
      <c r="E1184" s="144"/>
      <c r="F1184" s="144"/>
      <c r="G1184" s="144"/>
      <c r="H1184" s="78"/>
      <c r="I1184" s="78"/>
      <c r="J1184" s="78"/>
      <c r="K1184" s="145"/>
      <c r="L1184" s="144"/>
      <c r="M1184" s="12"/>
    </row>
    <row r="1185" spans="1:13" ht="12.75">
      <c r="A1185" s="12"/>
      <c r="B1185" s="21">
        <v>152</v>
      </c>
      <c r="C1185" s="143"/>
      <c r="D1185" s="144"/>
      <c r="E1185" s="144"/>
      <c r="F1185" s="144"/>
      <c r="G1185" s="144"/>
      <c r="H1185" s="146"/>
      <c r="I1185" s="78"/>
      <c r="J1185" s="78"/>
      <c r="K1185" s="145"/>
      <c r="L1185" s="144"/>
      <c r="M1185" s="12"/>
    </row>
    <row r="1186" spans="1:13" ht="12.75">
      <c r="A1186" s="12"/>
      <c r="B1186" s="21">
        <v>153</v>
      </c>
      <c r="C1186" s="143"/>
      <c r="D1186" s="144"/>
      <c r="E1186" s="144"/>
      <c r="F1186" s="144"/>
      <c r="G1186" s="144"/>
      <c r="H1186" s="146"/>
      <c r="I1186" s="78"/>
      <c r="J1186" s="78"/>
      <c r="K1186" s="145"/>
      <c r="L1186" s="144"/>
      <c r="M1186" s="12"/>
    </row>
    <row r="1187" spans="1:13" ht="12.75">
      <c r="A1187" s="12"/>
      <c r="B1187" s="21">
        <v>154</v>
      </c>
      <c r="C1187" s="143"/>
      <c r="D1187" s="144"/>
      <c r="E1187" s="144"/>
      <c r="F1187" s="144"/>
      <c r="G1187" s="144"/>
      <c r="H1187" s="146"/>
      <c r="I1187" s="78"/>
      <c r="J1187" s="78"/>
      <c r="K1187" s="145"/>
      <c r="L1187" s="144"/>
      <c r="M1187" s="12"/>
    </row>
    <row r="1188" spans="1:13" ht="12.75">
      <c r="A1188" s="12"/>
      <c r="B1188" s="21">
        <v>155</v>
      </c>
      <c r="C1188" s="143"/>
      <c r="D1188" s="144"/>
      <c r="E1188" s="144"/>
      <c r="F1188" s="144"/>
      <c r="G1188" s="144"/>
      <c r="H1188" s="146"/>
      <c r="I1188" s="78"/>
      <c r="J1188" s="78"/>
      <c r="K1188" s="145"/>
      <c r="L1188" s="144"/>
      <c r="M1188" s="12"/>
    </row>
    <row r="1189" spans="1:13" ht="12.75">
      <c r="A1189" s="12"/>
      <c r="B1189" s="21">
        <v>156</v>
      </c>
      <c r="C1189" s="143"/>
      <c r="D1189" s="144"/>
      <c r="E1189" s="144"/>
      <c r="F1189" s="144"/>
      <c r="G1189" s="144"/>
      <c r="H1189" s="146"/>
      <c r="I1189" s="78"/>
      <c r="J1189" s="78"/>
      <c r="K1189" s="145"/>
      <c r="L1189" s="144"/>
      <c r="M1189" s="12"/>
    </row>
    <row r="1190" spans="1:13" ht="12.75">
      <c r="A1190" s="12"/>
      <c r="B1190" s="21">
        <v>157</v>
      </c>
      <c r="C1190" s="143"/>
      <c r="D1190" s="144"/>
      <c r="E1190" s="144"/>
      <c r="F1190" s="144"/>
      <c r="G1190" s="144"/>
      <c r="H1190" s="146"/>
      <c r="I1190" s="78"/>
      <c r="J1190" s="78"/>
      <c r="K1190" s="145"/>
      <c r="L1190" s="144"/>
      <c r="M1190" s="12"/>
    </row>
    <row r="1191" spans="1:13" ht="12.75">
      <c r="A1191" s="12"/>
      <c r="B1191" s="21">
        <v>158</v>
      </c>
      <c r="C1191" s="128"/>
      <c r="D1191" s="129"/>
      <c r="E1191" s="129"/>
      <c r="F1191" s="129"/>
      <c r="G1191" s="129"/>
      <c r="H1191" s="131"/>
      <c r="I1191" s="10"/>
      <c r="J1191" s="10"/>
      <c r="K1191" s="130"/>
      <c r="L1191" s="129"/>
      <c r="M1191" s="12"/>
    </row>
    <row r="1192" spans="1:13" ht="12.75">
      <c r="A1192" s="12"/>
      <c r="B1192" s="21">
        <v>159</v>
      </c>
      <c r="C1192" s="69"/>
      <c r="D1192" s="67"/>
      <c r="E1192" s="68"/>
      <c r="F1192" s="66"/>
      <c r="G1192" s="9"/>
      <c r="H1192" s="9"/>
      <c r="I1192" s="9"/>
      <c r="J1192" s="9"/>
      <c r="K1192" s="14"/>
      <c r="L1192" s="14"/>
      <c r="M1192" s="12"/>
    </row>
    <row r="1193" spans="1:13" ht="12.75">
      <c r="A1193" s="12"/>
      <c r="B1193" s="21">
        <v>160</v>
      </c>
      <c r="C1193" s="8"/>
      <c r="D1193" s="52"/>
      <c r="E1193" s="41"/>
      <c r="F1193" s="43"/>
      <c r="G1193" s="42"/>
      <c r="H1193" s="41"/>
      <c r="I1193" s="41"/>
      <c r="J1193" s="41"/>
      <c r="K1193" s="51"/>
      <c r="L1193" s="51"/>
      <c r="M1193" s="12"/>
    </row>
    <row r="1194" spans="1:13" ht="17.25" customHeight="1">
      <c r="A1194" s="24">
        <v>10</v>
      </c>
      <c r="B1194" s="423" t="s">
        <v>1117</v>
      </c>
      <c r="C1194" s="424"/>
      <c r="D1194" s="425"/>
      <c r="E1194" s="12"/>
      <c r="F1194" s="12"/>
      <c r="G1194" s="12"/>
      <c r="H1194" s="12"/>
      <c r="I1194" s="12"/>
      <c r="J1194" s="12"/>
      <c r="K1194" s="12"/>
      <c r="L1194" s="12"/>
      <c r="M1194" s="12"/>
    </row>
    <row r="1195" spans="1:115" s="73" customFormat="1" ht="25.5">
      <c r="A1195" s="2"/>
      <c r="B1195" s="2">
        <v>1</v>
      </c>
      <c r="C1195" s="374" t="s">
        <v>8670</v>
      </c>
      <c r="D1195" s="374" t="s">
        <v>8671</v>
      </c>
      <c r="E1195" s="374" t="s">
        <v>8672</v>
      </c>
      <c r="F1195" s="632" t="s">
        <v>8673</v>
      </c>
      <c r="G1195" s="374" t="s">
        <v>6752</v>
      </c>
      <c r="H1195" s="638">
        <v>50000</v>
      </c>
      <c r="I1195" s="639"/>
      <c r="J1195" s="633"/>
      <c r="K1195" s="377">
        <v>43850</v>
      </c>
      <c r="L1195" s="374" t="s">
        <v>6753</v>
      </c>
      <c r="M1195" s="2"/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72"/>
      <c r="AY1195" s="72"/>
      <c r="AZ1195" s="72"/>
      <c r="BA1195" s="72"/>
      <c r="BB1195" s="72"/>
      <c r="BC1195" s="72"/>
      <c r="BD1195" s="72"/>
      <c r="BE1195" s="72"/>
      <c r="BF1195" s="72"/>
      <c r="BG1195" s="72"/>
      <c r="BH1195" s="72"/>
      <c r="BI1195" s="72"/>
      <c r="BJ1195" s="72"/>
      <c r="BK1195" s="72"/>
      <c r="BL1195" s="72"/>
      <c r="BM1195" s="72"/>
      <c r="BN1195" s="72"/>
      <c r="BO1195" s="72"/>
      <c r="BP1195" s="72"/>
      <c r="BQ1195" s="72"/>
      <c r="BR1195" s="72"/>
      <c r="BS1195" s="72"/>
      <c r="BT1195" s="72"/>
      <c r="BU1195" s="72"/>
      <c r="BV1195" s="72"/>
      <c r="BW1195" s="72"/>
      <c r="BX1195" s="72"/>
      <c r="BY1195" s="72"/>
      <c r="BZ1195" s="72"/>
      <c r="CA1195" s="72"/>
      <c r="CB1195" s="72"/>
      <c r="CC1195" s="72"/>
      <c r="CD1195" s="72"/>
      <c r="CE1195" s="72"/>
      <c r="CF1195" s="72"/>
      <c r="CG1195" s="72"/>
      <c r="CH1195" s="72"/>
      <c r="CI1195" s="72"/>
      <c r="CJ1195" s="72"/>
      <c r="CK1195" s="72"/>
      <c r="CL1195" s="72"/>
      <c r="CM1195" s="72"/>
      <c r="CN1195" s="72"/>
      <c r="CO1195" s="72"/>
      <c r="CP1195" s="72"/>
      <c r="CQ1195" s="72"/>
      <c r="CR1195" s="72"/>
      <c r="CS1195" s="72"/>
      <c r="CT1195" s="72"/>
      <c r="CU1195" s="72"/>
      <c r="CV1195" s="72"/>
      <c r="CW1195" s="72"/>
      <c r="CX1195" s="72"/>
      <c r="CY1195" s="72"/>
      <c r="CZ1195" s="72"/>
      <c r="DA1195" s="72"/>
      <c r="DB1195" s="72"/>
      <c r="DC1195" s="72"/>
      <c r="DD1195" s="72"/>
      <c r="DE1195" s="72"/>
      <c r="DF1195" s="72"/>
      <c r="DG1195" s="72"/>
      <c r="DH1195" s="72"/>
      <c r="DI1195" s="72"/>
      <c r="DJ1195" s="72"/>
      <c r="DK1195" s="72"/>
    </row>
    <row r="1196" spans="1:115" s="73" customFormat="1" ht="25.5">
      <c r="A1196" s="2"/>
      <c r="B1196" s="2">
        <v>2</v>
      </c>
      <c r="C1196" s="375" t="s">
        <v>8674</v>
      </c>
      <c r="D1196" s="375" t="s">
        <v>8675</v>
      </c>
      <c r="E1196" s="375" t="s">
        <v>8676</v>
      </c>
      <c r="F1196" s="634" t="s">
        <v>8677</v>
      </c>
      <c r="G1196" s="375" t="s">
        <v>6756</v>
      </c>
      <c r="H1196" s="640">
        <v>5469</v>
      </c>
      <c r="I1196" s="637"/>
      <c r="J1196" s="635"/>
      <c r="K1196" s="378">
        <v>43910</v>
      </c>
      <c r="L1196" s="375" t="s">
        <v>8678</v>
      </c>
      <c r="M1196" s="2"/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72"/>
      <c r="AY1196" s="72"/>
      <c r="AZ1196" s="72"/>
      <c r="BA1196" s="72"/>
      <c r="BB1196" s="72"/>
      <c r="BC1196" s="72"/>
      <c r="BD1196" s="72"/>
      <c r="BE1196" s="72"/>
      <c r="BF1196" s="72"/>
      <c r="BG1196" s="72"/>
      <c r="BH1196" s="72"/>
      <c r="BI1196" s="72"/>
      <c r="BJ1196" s="72"/>
      <c r="BK1196" s="72"/>
      <c r="BL1196" s="72"/>
      <c r="BM1196" s="72"/>
      <c r="BN1196" s="72"/>
      <c r="BO1196" s="72"/>
      <c r="BP1196" s="72"/>
      <c r="BQ1196" s="72"/>
      <c r="BR1196" s="72"/>
      <c r="BS1196" s="72"/>
      <c r="BT1196" s="72"/>
      <c r="BU1196" s="72"/>
      <c r="BV1196" s="72"/>
      <c r="BW1196" s="72"/>
      <c r="BX1196" s="72"/>
      <c r="BY1196" s="72"/>
      <c r="BZ1196" s="72"/>
      <c r="CA1196" s="72"/>
      <c r="CB1196" s="72"/>
      <c r="CC1196" s="72"/>
      <c r="CD1196" s="72"/>
      <c r="CE1196" s="72"/>
      <c r="CF1196" s="72"/>
      <c r="CG1196" s="72"/>
      <c r="CH1196" s="72"/>
      <c r="CI1196" s="72"/>
      <c r="CJ1196" s="72"/>
      <c r="CK1196" s="72"/>
      <c r="CL1196" s="72"/>
      <c r="CM1196" s="72"/>
      <c r="CN1196" s="72"/>
      <c r="CO1196" s="72"/>
      <c r="CP1196" s="72"/>
      <c r="CQ1196" s="72"/>
      <c r="CR1196" s="72"/>
      <c r="CS1196" s="72"/>
      <c r="CT1196" s="72"/>
      <c r="CU1196" s="72"/>
      <c r="CV1196" s="72"/>
      <c r="CW1196" s="72"/>
      <c r="CX1196" s="72"/>
      <c r="CY1196" s="72"/>
      <c r="CZ1196" s="72"/>
      <c r="DA1196" s="72"/>
      <c r="DB1196" s="72"/>
      <c r="DC1196" s="72"/>
      <c r="DD1196" s="72"/>
      <c r="DE1196" s="72"/>
      <c r="DF1196" s="72"/>
      <c r="DG1196" s="72"/>
      <c r="DH1196" s="72"/>
      <c r="DI1196" s="72"/>
      <c r="DJ1196" s="72"/>
      <c r="DK1196" s="72"/>
    </row>
    <row r="1197" spans="1:115" s="73" customFormat="1" ht="25.5">
      <c r="A1197" s="2"/>
      <c r="B1197" s="2">
        <v>3</v>
      </c>
      <c r="C1197" s="375" t="s">
        <v>8679</v>
      </c>
      <c r="D1197" s="375" t="s">
        <v>8680</v>
      </c>
      <c r="E1197" s="375" t="s">
        <v>8681</v>
      </c>
      <c r="F1197" s="634" t="s">
        <v>8682</v>
      </c>
      <c r="G1197" s="375" t="s">
        <v>5326</v>
      </c>
      <c r="H1197" s="640">
        <v>5482</v>
      </c>
      <c r="I1197" s="637"/>
      <c r="J1197" s="635"/>
      <c r="K1197" s="378">
        <v>43956</v>
      </c>
      <c r="L1197" s="375" t="s">
        <v>8683</v>
      </c>
      <c r="M1197" s="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72"/>
      <c r="AY1197" s="72"/>
      <c r="AZ1197" s="72"/>
      <c r="BA1197" s="72"/>
      <c r="BB1197" s="72"/>
      <c r="BC1197" s="72"/>
      <c r="BD1197" s="72"/>
      <c r="BE1197" s="72"/>
      <c r="BF1197" s="72"/>
      <c r="BG1197" s="72"/>
      <c r="BH1197" s="72"/>
      <c r="BI1197" s="72"/>
      <c r="BJ1197" s="72"/>
      <c r="BK1197" s="72"/>
      <c r="BL1197" s="72"/>
      <c r="BM1197" s="72"/>
      <c r="BN1197" s="72"/>
      <c r="BO1197" s="72"/>
      <c r="BP1197" s="72"/>
      <c r="BQ1197" s="72"/>
      <c r="BR1197" s="72"/>
      <c r="BS1197" s="72"/>
      <c r="BT1197" s="72"/>
      <c r="BU1197" s="72"/>
      <c r="BV1197" s="72"/>
      <c r="BW1197" s="72"/>
      <c r="BX1197" s="72"/>
      <c r="BY1197" s="72"/>
      <c r="BZ1197" s="72"/>
      <c r="CA1197" s="72"/>
      <c r="CB1197" s="72"/>
      <c r="CC1197" s="72"/>
      <c r="CD1197" s="72"/>
      <c r="CE1197" s="72"/>
      <c r="CF1197" s="72"/>
      <c r="CG1197" s="72"/>
      <c r="CH1197" s="72"/>
      <c r="CI1197" s="72"/>
      <c r="CJ1197" s="72"/>
      <c r="CK1197" s="72"/>
      <c r="CL1197" s="72"/>
      <c r="CM1197" s="72"/>
      <c r="CN1197" s="72"/>
      <c r="CO1197" s="72"/>
      <c r="CP1197" s="72"/>
      <c r="CQ1197" s="72"/>
      <c r="CR1197" s="72"/>
      <c r="CS1197" s="72"/>
      <c r="CT1197" s="72"/>
      <c r="CU1197" s="72"/>
      <c r="CV1197" s="72"/>
      <c r="CW1197" s="72"/>
      <c r="CX1197" s="72"/>
      <c r="CY1197" s="72"/>
      <c r="CZ1197" s="72"/>
      <c r="DA1197" s="72"/>
      <c r="DB1197" s="72"/>
      <c r="DC1197" s="72"/>
      <c r="DD1197" s="72"/>
      <c r="DE1197" s="72"/>
      <c r="DF1197" s="72"/>
      <c r="DG1197" s="72"/>
      <c r="DH1197" s="72"/>
      <c r="DI1197" s="72"/>
      <c r="DJ1197" s="72"/>
      <c r="DK1197" s="72"/>
    </row>
    <row r="1198" spans="1:115" s="73" customFormat="1" ht="25.5">
      <c r="A1198" s="2"/>
      <c r="B1198" s="2">
        <v>4</v>
      </c>
      <c r="C1198" s="375" t="s">
        <v>8684</v>
      </c>
      <c r="D1198" s="375" t="s">
        <v>8685</v>
      </c>
      <c r="E1198" s="375" t="s">
        <v>8686</v>
      </c>
      <c r="F1198" s="634" t="s">
        <v>8687</v>
      </c>
      <c r="G1198" s="375" t="s">
        <v>6756</v>
      </c>
      <c r="H1198" s="640">
        <v>5513</v>
      </c>
      <c r="I1198" s="637"/>
      <c r="J1198" s="635"/>
      <c r="K1198" s="378">
        <v>43881</v>
      </c>
      <c r="L1198" s="375" t="s">
        <v>8688</v>
      </c>
      <c r="M1198" s="2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72"/>
      <c r="AY1198" s="72"/>
      <c r="AZ1198" s="72"/>
      <c r="BA1198" s="72"/>
      <c r="BB1198" s="72"/>
      <c r="BC1198" s="72"/>
      <c r="BD1198" s="72"/>
      <c r="BE1198" s="72"/>
      <c r="BF1198" s="72"/>
      <c r="BG1198" s="72"/>
      <c r="BH1198" s="72"/>
      <c r="BI1198" s="72"/>
      <c r="BJ1198" s="72"/>
      <c r="BK1198" s="72"/>
      <c r="BL1198" s="72"/>
      <c r="BM1198" s="72"/>
      <c r="BN1198" s="72"/>
      <c r="BO1198" s="72"/>
      <c r="BP1198" s="72"/>
      <c r="BQ1198" s="72"/>
      <c r="BR1198" s="72"/>
      <c r="BS1198" s="72"/>
      <c r="BT1198" s="72"/>
      <c r="BU1198" s="72"/>
      <c r="BV1198" s="72"/>
      <c r="BW1198" s="72"/>
      <c r="BX1198" s="72"/>
      <c r="BY1198" s="72"/>
      <c r="BZ1198" s="72"/>
      <c r="CA1198" s="72"/>
      <c r="CB1198" s="72"/>
      <c r="CC1198" s="72"/>
      <c r="CD1198" s="72"/>
      <c r="CE1198" s="72"/>
      <c r="CF1198" s="72"/>
      <c r="CG1198" s="72"/>
      <c r="CH1198" s="72"/>
      <c r="CI1198" s="72"/>
      <c r="CJ1198" s="72"/>
      <c r="CK1198" s="72"/>
      <c r="CL1198" s="72"/>
      <c r="CM1198" s="72"/>
      <c r="CN1198" s="72"/>
      <c r="CO1198" s="72"/>
      <c r="CP1198" s="72"/>
      <c r="CQ1198" s="72"/>
      <c r="CR1198" s="72"/>
      <c r="CS1198" s="72"/>
      <c r="CT1198" s="72"/>
      <c r="CU1198" s="72"/>
      <c r="CV1198" s="72"/>
      <c r="CW1198" s="72"/>
      <c r="CX1198" s="72"/>
      <c r="CY1198" s="72"/>
      <c r="CZ1198" s="72"/>
      <c r="DA1198" s="72"/>
      <c r="DB1198" s="72"/>
      <c r="DC1198" s="72"/>
      <c r="DD1198" s="72"/>
      <c r="DE1198" s="72"/>
      <c r="DF1198" s="72"/>
      <c r="DG1198" s="72"/>
      <c r="DH1198" s="72"/>
      <c r="DI1198" s="72"/>
      <c r="DJ1198" s="72"/>
      <c r="DK1198" s="72"/>
    </row>
    <row r="1199" spans="1:115" s="73" customFormat="1" ht="25.5">
      <c r="A1199" s="2"/>
      <c r="B1199" s="2">
        <v>5</v>
      </c>
      <c r="C1199" s="375" t="s">
        <v>8689</v>
      </c>
      <c r="D1199" s="375" t="s">
        <v>8690</v>
      </c>
      <c r="E1199" s="375" t="s">
        <v>8691</v>
      </c>
      <c r="F1199" s="634" t="s">
        <v>8692</v>
      </c>
      <c r="G1199" s="375" t="s">
        <v>5326</v>
      </c>
      <c r="H1199" s="640">
        <v>10000</v>
      </c>
      <c r="I1199" s="637"/>
      <c r="J1199" s="635"/>
      <c r="K1199" s="378">
        <v>43813</v>
      </c>
      <c r="L1199" s="375" t="s">
        <v>8693</v>
      </c>
      <c r="M1199" s="2"/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72"/>
      <c r="AY1199" s="72"/>
      <c r="AZ1199" s="72"/>
      <c r="BA1199" s="72"/>
      <c r="BB1199" s="72"/>
      <c r="BC1199" s="72"/>
      <c r="BD1199" s="72"/>
      <c r="BE1199" s="72"/>
      <c r="BF1199" s="72"/>
      <c r="BG1199" s="72"/>
      <c r="BH1199" s="72"/>
      <c r="BI1199" s="72"/>
      <c r="BJ1199" s="72"/>
      <c r="BK1199" s="72"/>
      <c r="BL1199" s="72"/>
      <c r="BM1199" s="72"/>
      <c r="BN1199" s="72"/>
      <c r="BO1199" s="72"/>
      <c r="BP1199" s="72"/>
      <c r="BQ1199" s="72"/>
      <c r="BR1199" s="72"/>
      <c r="BS1199" s="72"/>
      <c r="BT1199" s="72"/>
      <c r="BU1199" s="72"/>
      <c r="BV1199" s="72"/>
      <c r="BW1199" s="72"/>
      <c r="BX1199" s="72"/>
      <c r="BY1199" s="72"/>
      <c r="BZ1199" s="72"/>
      <c r="CA1199" s="72"/>
      <c r="CB1199" s="72"/>
      <c r="CC1199" s="72"/>
      <c r="CD1199" s="72"/>
      <c r="CE1199" s="72"/>
      <c r="CF1199" s="72"/>
      <c r="CG1199" s="72"/>
      <c r="CH1199" s="72"/>
      <c r="CI1199" s="72"/>
      <c r="CJ1199" s="72"/>
      <c r="CK1199" s="72"/>
      <c r="CL1199" s="72"/>
      <c r="CM1199" s="72"/>
      <c r="CN1199" s="72"/>
      <c r="CO1199" s="72"/>
      <c r="CP1199" s="72"/>
      <c r="CQ1199" s="72"/>
      <c r="CR1199" s="72"/>
      <c r="CS1199" s="72"/>
      <c r="CT1199" s="72"/>
      <c r="CU1199" s="72"/>
      <c r="CV1199" s="72"/>
      <c r="CW1199" s="72"/>
      <c r="CX1199" s="72"/>
      <c r="CY1199" s="72"/>
      <c r="CZ1199" s="72"/>
      <c r="DA1199" s="72"/>
      <c r="DB1199" s="72"/>
      <c r="DC1199" s="72"/>
      <c r="DD1199" s="72"/>
      <c r="DE1199" s="72"/>
      <c r="DF1199" s="72"/>
      <c r="DG1199" s="72"/>
      <c r="DH1199" s="72"/>
      <c r="DI1199" s="72"/>
      <c r="DJ1199" s="72"/>
      <c r="DK1199" s="72"/>
    </row>
    <row r="1200" spans="1:115" s="73" customFormat="1" ht="25.5">
      <c r="A1200" s="2"/>
      <c r="B1200" s="2">
        <v>6</v>
      </c>
      <c r="C1200" s="375" t="s">
        <v>8694</v>
      </c>
      <c r="D1200" s="375" t="s">
        <v>8695</v>
      </c>
      <c r="E1200" s="375" t="s">
        <v>8696</v>
      </c>
      <c r="F1200" s="634" t="s">
        <v>8697</v>
      </c>
      <c r="G1200" s="375" t="s">
        <v>6756</v>
      </c>
      <c r="H1200" s="640">
        <v>12388</v>
      </c>
      <c r="I1200" s="637"/>
      <c r="J1200" s="635"/>
      <c r="K1200" s="378">
        <v>43886</v>
      </c>
      <c r="L1200" s="375" t="s">
        <v>8698</v>
      </c>
      <c r="M1200" s="2"/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72"/>
      <c r="AY1200" s="72"/>
      <c r="AZ1200" s="72"/>
      <c r="BA1200" s="72"/>
      <c r="BB1200" s="72"/>
      <c r="BC1200" s="72"/>
      <c r="BD1200" s="72"/>
      <c r="BE1200" s="72"/>
      <c r="BF1200" s="72"/>
      <c r="BG1200" s="72"/>
      <c r="BH1200" s="72"/>
      <c r="BI1200" s="72"/>
      <c r="BJ1200" s="72"/>
      <c r="BK1200" s="72"/>
      <c r="BL1200" s="72"/>
      <c r="BM1200" s="72"/>
      <c r="BN1200" s="72"/>
      <c r="BO1200" s="72"/>
      <c r="BP1200" s="72"/>
      <c r="BQ1200" s="72"/>
      <c r="BR1200" s="72"/>
      <c r="BS1200" s="72"/>
      <c r="BT1200" s="72"/>
      <c r="BU1200" s="72"/>
      <c r="BV1200" s="72"/>
      <c r="BW1200" s="72"/>
      <c r="BX1200" s="72"/>
      <c r="BY1200" s="72"/>
      <c r="BZ1200" s="72"/>
      <c r="CA1200" s="72"/>
      <c r="CB1200" s="72"/>
      <c r="CC1200" s="72"/>
      <c r="CD1200" s="72"/>
      <c r="CE1200" s="72"/>
      <c r="CF1200" s="72"/>
      <c r="CG1200" s="72"/>
      <c r="CH1200" s="72"/>
      <c r="CI1200" s="72"/>
      <c r="CJ1200" s="72"/>
      <c r="CK1200" s="72"/>
      <c r="CL1200" s="72"/>
      <c r="CM1200" s="72"/>
      <c r="CN1200" s="72"/>
      <c r="CO1200" s="72"/>
      <c r="CP1200" s="72"/>
      <c r="CQ1200" s="72"/>
      <c r="CR1200" s="72"/>
      <c r="CS1200" s="72"/>
      <c r="CT1200" s="72"/>
      <c r="CU1200" s="72"/>
      <c r="CV1200" s="72"/>
      <c r="CW1200" s="72"/>
      <c r="CX1200" s="72"/>
      <c r="CY1200" s="72"/>
      <c r="CZ1200" s="72"/>
      <c r="DA1200" s="72"/>
      <c r="DB1200" s="72"/>
      <c r="DC1200" s="72"/>
      <c r="DD1200" s="72"/>
      <c r="DE1200" s="72"/>
      <c r="DF1200" s="72"/>
      <c r="DG1200" s="72"/>
      <c r="DH1200" s="72"/>
      <c r="DI1200" s="72"/>
      <c r="DJ1200" s="72"/>
      <c r="DK1200" s="72"/>
    </row>
    <row r="1201" spans="1:115" s="73" customFormat="1" ht="25.5">
      <c r="A1201" s="2"/>
      <c r="B1201" s="2">
        <v>7</v>
      </c>
      <c r="C1201" s="375" t="s">
        <v>8699</v>
      </c>
      <c r="D1201" s="375" t="s">
        <v>8700</v>
      </c>
      <c r="E1201" s="375" t="s">
        <v>8701</v>
      </c>
      <c r="F1201" s="634" t="s">
        <v>8702</v>
      </c>
      <c r="G1201" s="375" t="s">
        <v>5326</v>
      </c>
      <c r="H1201" s="640">
        <v>9000</v>
      </c>
      <c r="I1201" s="637"/>
      <c r="J1201" s="635"/>
      <c r="K1201" s="378">
        <v>43875</v>
      </c>
      <c r="L1201" s="375" t="s">
        <v>8703</v>
      </c>
      <c r="M1201" s="2"/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72"/>
      <c r="AZ1201" s="72"/>
      <c r="BA1201" s="72"/>
      <c r="BB1201" s="72"/>
      <c r="BC1201" s="72"/>
      <c r="BD1201" s="72"/>
      <c r="BE1201" s="72"/>
      <c r="BF1201" s="72"/>
      <c r="BG1201" s="72"/>
      <c r="BH1201" s="72"/>
      <c r="BI1201" s="72"/>
      <c r="BJ1201" s="72"/>
      <c r="BK1201" s="72"/>
      <c r="BL1201" s="72"/>
      <c r="BM1201" s="72"/>
      <c r="BN1201" s="72"/>
      <c r="BO1201" s="72"/>
      <c r="BP1201" s="72"/>
      <c r="BQ1201" s="72"/>
      <c r="BR1201" s="72"/>
      <c r="BS1201" s="72"/>
      <c r="BT1201" s="72"/>
      <c r="BU1201" s="72"/>
      <c r="BV1201" s="72"/>
      <c r="BW1201" s="72"/>
      <c r="BX1201" s="72"/>
      <c r="BY1201" s="72"/>
      <c r="BZ1201" s="72"/>
      <c r="CA1201" s="72"/>
      <c r="CB1201" s="72"/>
      <c r="CC1201" s="72"/>
      <c r="CD1201" s="72"/>
      <c r="CE1201" s="72"/>
      <c r="CF1201" s="72"/>
      <c r="CG1201" s="72"/>
      <c r="CH1201" s="72"/>
      <c r="CI1201" s="72"/>
      <c r="CJ1201" s="72"/>
      <c r="CK1201" s="72"/>
      <c r="CL1201" s="72"/>
      <c r="CM1201" s="72"/>
      <c r="CN1201" s="72"/>
      <c r="CO1201" s="72"/>
      <c r="CP1201" s="72"/>
      <c r="CQ1201" s="72"/>
      <c r="CR1201" s="72"/>
      <c r="CS1201" s="72"/>
      <c r="CT1201" s="72"/>
      <c r="CU1201" s="72"/>
      <c r="CV1201" s="72"/>
      <c r="CW1201" s="72"/>
      <c r="CX1201" s="72"/>
      <c r="CY1201" s="72"/>
      <c r="CZ1201" s="72"/>
      <c r="DA1201" s="72"/>
      <c r="DB1201" s="72"/>
      <c r="DC1201" s="72"/>
      <c r="DD1201" s="72"/>
      <c r="DE1201" s="72"/>
      <c r="DF1201" s="72"/>
      <c r="DG1201" s="72"/>
      <c r="DH1201" s="72"/>
      <c r="DI1201" s="72"/>
      <c r="DJ1201" s="72"/>
      <c r="DK1201" s="72"/>
    </row>
    <row r="1202" spans="1:115" s="73" customFormat="1" ht="25.5">
      <c r="A1202" s="2"/>
      <c r="B1202" s="2">
        <v>8</v>
      </c>
      <c r="C1202" s="375" t="s">
        <v>8704</v>
      </c>
      <c r="D1202" s="375" t="s">
        <v>8705</v>
      </c>
      <c r="E1202" s="375" t="s">
        <v>8681</v>
      </c>
      <c r="F1202" s="634" t="s">
        <v>8706</v>
      </c>
      <c r="G1202" s="375" t="s">
        <v>8707</v>
      </c>
      <c r="H1202" s="640">
        <v>40560</v>
      </c>
      <c r="I1202" s="637"/>
      <c r="J1202" s="635"/>
      <c r="K1202" s="378">
        <v>43833</v>
      </c>
      <c r="L1202" s="375" t="s">
        <v>8708</v>
      </c>
      <c r="M1202" s="2"/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72"/>
      <c r="AZ1202" s="72"/>
      <c r="BA1202" s="72"/>
      <c r="BB1202" s="72"/>
      <c r="BC1202" s="72"/>
      <c r="BD1202" s="72"/>
      <c r="BE1202" s="72"/>
      <c r="BF1202" s="72"/>
      <c r="BG1202" s="72"/>
      <c r="BH1202" s="72"/>
      <c r="BI1202" s="72"/>
      <c r="BJ1202" s="72"/>
      <c r="BK1202" s="72"/>
      <c r="BL1202" s="72"/>
      <c r="BM1202" s="72"/>
      <c r="BN1202" s="72"/>
      <c r="BO1202" s="72"/>
      <c r="BP1202" s="72"/>
      <c r="BQ1202" s="72"/>
      <c r="BR1202" s="72"/>
      <c r="BS1202" s="72"/>
      <c r="BT1202" s="72"/>
      <c r="BU1202" s="72"/>
      <c r="BV1202" s="72"/>
      <c r="BW1202" s="72"/>
      <c r="BX1202" s="72"/>
      <c r="BY1202" s="72"/>
      <c r="BZ1202" s="72"/>
      <c r="CA1202" s="72"/>
      <c r="CB1202" s="72"/>
      <c r="CC1202" s="72"/>
      <c r="CD1202" s="72"/>
      <c r="CE1202" s="72"/>
      <c r="CF1202" s="72"/>
      <c r="CG1202" s="72"/>
      <c r="CH1202" s="72"/>
      <c r="CI1202" s="72"/>
      <c r="CJ1202" s="72"/>
      <c r="CK1202" s="72"/>
      <c r="CL1202" s="72"/>
      <c r="CM1202" s="72"/>
      <c r="CN1202" s="72"/>
      <c r="CO1202" s="72"/>
      <c r="CP1202" s="72"/>
      <c r="CQ1202" s="72"/>
      <c r="CR1202" s="72"/>
      <c r="CS1202" s="72"/>
      <c r="CT1202" s="72"/>
      <c r="CU1202" s="72"/>
      <c r="CV1202" s="72"/>
      <c r="CW1202" s="72"/>
      <c r="CX1202" s="72"/>
      <c r="CY1202" s="72"/>
      <c r="CZ1202" s="72"/>
      <c r="DA1202" s="72"/>
      <c r="DB1202" s="72"/>
      <c r="DC1202" s="72"/>
      <c r="DD1202" s="72"/>
      <c r="DE1202" s="72"/>
      <c r="DF1202" s="72"/>
      <c r="DG1202" s="72"/>
      <c r="DH1202" s="72"/>
      <c r="DI1202" s="72"/>
      <c r="DJ1202" s="72"/>
      <c r="DK1202" s="72"/>
    </row>
    <row r="1203" spans="1:115" s="73" customFormat="1" ht="25.5">
      <c r="A1203" s="2"/>
      <c r="B1203" s="2">
        <v>9</v>
      </c>
      <c r="C1203" s="375" t="s">
        <v>8709</v>
      </c>
      <c r="D1203" s="375" t="s">
        <v>8710</v>
      </c>
      <c r="E1203" s="375" t="s">
        <v>8681</v>
      </c>
      <c r="F1203" s="634" t="s">
        <v>8711</v>
      </c>
      <c r="G1203" s="375" t="s">
        <v>8712</v>
      </c>
      <c r="H1203" s="640">
        <v>42000</v>
      </c>
      <c r="I1203" s="637"/>
      <c r="J1203" s="635"/>
      <c r="K1203" s="378">
        <v>43963</v>
      </c>
      <c r="L1203" s="375" t="s">
        <v>8713</v>
      </c>
      <c r="M1203" s="2"/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72"/>
      <c r="AZ1203" s="72"/>
      <c r="BA1203" s="72"/>
      <c r="BB1203" s="72"/>
      <c r="BC1203" s="72"/>
      <c r="BD1203" s="72"/>
      <c r="BE1203" s="72"/>
      <c r="BF1203" s="72"/>
      <c r="BG1203" s="72"/>
      <c r="BH1203" s="72"/>
      <c r="BI1203" s="72"/>
      <c r="BJ1203" s="72"/>
      <c r="BK1203" s="72"/>
      <c r="BL1203" s="72"/>
      <c r="BM1203" s="72"/>
      <c r="BN1203" s="72"/>
      <c r="BO1203" s="72"/>
      <c r="BP1203" s="72"/>
      <c r="BQ1203" s="72"/>
      <c r="BR1203" s="72"/>
      <c r="BS1203" s="72"/>
      <c r="BT1203" s="72"/>
      <c r="BU1203" s="72"/>
      <c r="BV1203" s="72"/>
      <c r="BW1203" s="72"/>
      <c r="BX1203" s="72"/>
      <c r="BY1203" s="72"/>
      <c r="BZ1203" s="72"/>
      <c r="CA1203" s="72"/>
      <c r="CB1203" s="72"/>
      <c r="CC1203" s="72"/>
      <c r="CD1203" s="72"/>
      <c r="CE1203" s="72"/>
      <c r="CF1203" s="72"/>
      <c r="CG1203" s="72"/>
      <c r="CH1203" s="72"/>
      <c r="CI1203" s="72"/>
      <c r="CJ1203" s="72"/>
      <c r="CK1203" s="72"/>
      <c r="CL1203" s="72"/>
      <c r="CM1203" s="72"/>
      <c r="CN1203" s="72"/>
      <c r="CO1203" s="72"/>
      <c r="CP1203" s="72"/>
      <c r="CQ1203" s="72"/>
      <c r="CR1203" s="72"/>
      <c r="CS1203" s="72"/>
      <c r="CT1203" s="72"/>
      <c r="CU1203" s="72"/>
      <c r="CV1203" s="72"/>
      <c r="CW1203" s="72"/>
      <c r="CX1203" s="72"/>
      <c r="CY1203" s="72"/>
      <c r="CZ1203" s="72"/>
      <c r="DA1203" s="72"/>
      <c r="DB1203" s="72"/>
      <c r="DC1203" s="72"/>
      <c r="DD1203" s="72"/>
      <c r="DE1203" s="72"/>
      <c r="DF1203" s="72"/>
      <c r="DG1203" s="72"/>
      <c r="DH1203" s="72"/>
      <c r="DI1203" s="72"/>
      <c r="DJ1203" s="72"/>
      <c r="DK1203" s="72"/>
    </row>
    <row r="1204" spans="1:115" s="73" customFormat="1" ht="25.5">
      <c r="A1204" s="2"/>
      <c r="B1204" s="2">
        <v>10</v>
      </c>
      <c r="C1204" s="375" t="s">
        <v>8714</v>
      </c>
      <c r="D1204" s="375" t="s">
        <v>8715</v>
      </c>
      <c r="E1204" s="375" t="s">
        <v>8716</v>
      </c>
      <c r="F1204" s="634" t="s">
        <v>8717</v>
      </c>
      <c r="G1204" s="375" t="s">
        <v>8718</v>
      </c>
      <c r="H1204" s="640">
        <v>69200</v>
      </c>
      <c r="I1204" s="637"/>
      <c r="J1204" s="635"/>
      <c r="K1204" s="378">
        <v>47437</v>
      </c>
      <c r="L1204" s="375" t="s">
        <v>8719</v>
      </c>
      <c r="M1204" s="2"/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  <c r="BD1204" s="72"/>
      <c r="BE1204" s="72"/>
      <c r="BF1204" s="72"/>
      <c r="BG1204" s="72"/>
      <c r="BH1204" s="72"/>
      <c r="BI1204" s="72"/>
      <c r="BJ1204" s="72"/>
      <c r="BK1204" s="72"/>
      <c r="BL1204" s="72"/>
      <c r="BM1204" s="72"/>
      <c r="BN1204" s="72"/>
      <c r="BO1204" s="72"/>
      <c r="BP1204" s="72"/>
      <c r="BQ1204" s="72"/>
      <c r="BR1204" s="72"/>
      <c r="BS1204" s="72"/>
      <c r="BT1204" s="72"/>
      <c r="BU1204" s="72"/>
      <c r="BV1204" s="72"/>
      <c r="BW1204" s="72"/>
      <c r="BX1204" s="72"/>
      <c r="BY1204" s="72"/>
      <c r="BZ1204" s="72"/>
      <c r="CA1204" s="72"/>
      <c r="CB1204" s="72"/>
      <c r="CC1204" s="72"/>
      <c r="CD1204" s="72"/>
      <c r="CE1204" s="72"/>
      <c r="CF1204" s="72"/>
      <c r="CG1204" s="72"/>
      <c r="CH1204" s="72"/>
      <c r="CI1204" s="72"/>
      <c r="CJ1204" s="72"/>
      <c r="CK1204" s="72"/>
      <c r="CL1204" s="72"/>
      <c r="CM1204" s="72"/>
      <c r="CN1204" s="72"/>
      <c r="CO1204" s="72"/>
      <c r="CP1204" s="72"/>
      <c r="CQ1204" s="72"/>
      <c r="CR1204" s="72"/>
      <c r="CS1204" s="72"/>
      <c r="CT1204" s="72"/>
      <c r="CU1204" s="72"/>
      <c r="CV1204" s="72"/>
      <c r="CW1204" s="72"/>
      <c r="CX1204" s="72"/>
      <c r="CY1204" s="72"/>
      <c r="CZ1204" s="72"/>
      <c r="DA1204" s="72"/>
      <c r="DB1204" s="72"/>
      <c r="DC1204" s="72"/>
      <c r="DD1204" s="72"/>
      <c r="DE1204" s="72"/>
      <c r="DF1204" s="72"/>
      <c r="DG1204" s="72"/>
      <c r="DH1204" s="72"/>
      <c r="DI1204" s="72"/>
      <c r="DJ1204" s="72"/>
      <c r="DK1204" s="72"/>
    </row>
    <row r="1205" spans="1:115" s="73" customFormat="1" ht="25.5">
      <c r="A1205" s="2"/>
      <c r="B1205" s="2">
        <v>11</v>
      </c>
      <c r="C1205" s="375" t="s">
        <v>8720</v>
      </c>
      <c r="D1205" s="375" t="s">
        <v>8721</v>
      </c>
      <c r="E1205" s="375" t="s">
        <v>8722</v>
      </c>
      <c r="F1205" s="634" t="s">
        <v>8723</v>
      </c>
      <c r="G1205" s="375" t="s">
        <v>6756</v>
      </c>
      <c r="H1205" s="640">
        <v>500</v>
      </c>
      <c r="I1205" s="637"/>
      <c r="J1205" s="635"/>
      <c r="K1205" s="378">
        <v>43881</v>
      </c>
      <c r="L1205" s="375" t="s">
        <v>8724</v>
      </c>
      <c r="M1205" s="2"/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  <c r="BD1205" s="72"/>
      <c r="BE1205" s="72"/>
      <c r="BF1205" s="72"/>
      <c r="BG1205" s="72"/>
      <c r="BH1205" s="72"/>
      <c r="BI1205" s="72"/>
      <c r="BJ1205" s="72"/>
      <c r="BK1205" s="72"/>
      <c r="BL1205" s="72"/>
      <c r="BM1205" s="72"/>
      <c r="BN1205" s="72"/>
      <c r="BO1205" s="72"/>
      <c r="BP1205" s="72"/>
      <c r="BQ1205" s="72"/>
      <c r="BR1205" s="72"/>
      <c r="BS1205" s="72"/>
      <c r="BT1205" s="72"/>
      <c r="BU1205" s="72"/>
      <c r="BV1205" s="72"/>
      <c r="BW1205" s="72"/>
      <c r="BX1205" s="72"/>
      <c r="BY1205" s="72"/>
      <c r="BZ1205" s="72"/>
      <c r="CA1205" s="72"/>
      <c r="CB1205" s="72"/>
      <c r="CC1205" s="72"/>
      <c r="CD1205" s="72"/>
      <c r="CE1205" s="72"/>
      <c r="CF1205" s="72"/>
      <c r="CG1205" s="72"/>
      <c r="CH1205" s="72"/>
      <c r="CI1205" s="72"/>
      <c r="CJ1205" s="72"/>
      <c r="CK1205" s="72"/>
      <c r="CL1205" s="72"/>
      <c r="CM1205" s="72"/>
      <c r="CN1205" s="72"/>
      <c r="CO1205" s="72"/>
      <c r="CP1205" s="72"/>
      <c r="CQ1205" s="72"/>
      <c r="CR1205" s="72"/>
      <c r="CS1205" s="72"/>
      <c r="CT1205" s="72"/>
      <c r="CU1205" s="72"/>
      <c r="CV1205" s="72"/>
      <c r="CW1205" s="72"/>
      <c r="CX1205" s="72"/>
      <c r="CY1205" s="72"/>
      <c r="CZ1205" s="72"/>
      <c r="DA1205" s="72"/>
      <c r="DB1205" s="72"/>
      <c r="DC1205" s="72"/>
      <c r="DD1205" s="72"/>
      <c r="DE1205" s="72"/>
      <c r="DF1205" s="72"/>
      <c r="DG1205" s="72"/>
      <c r="DH1205" s="72"/>
      <c r="DI1205" s="72"/>
      <c r="DJ1205" s="72"/>
      <c r="DK1205" s="72"/>
    </row>
    <row r="1206" spans="1:115" s="73" customFormat="1" ht="25.5">
      <c r="A1206" s="2"/>
      <c r="B1206" s="2">
        <v>12</v>
      </c>
      <c r="C1206" s="375" t="s">
        <v>8725</v>
      </c>
      <c r="D1206" s="375" t="s">
        <v>8671</v>
      </c>
      <c r="E1206" s="375" t="s">
        <v>8726</v>
      </c>
      <c r="F1206" s="634" t="s">
        <v>8727</v>
      </c>
      <c r="G1206" s="375" t="s">
        <v>5326</v>
      </c>
      <c r="H1206" s="640">
        <v>1500</v>
      </c>
      <c r="I1206" s="637"/>
      <c r="J1206" s="635"/>
      <c r="K1206" s="378">
        <v>47263</v>
      </c>
      <c r="L1206" s="375" t="s">
        <v>8728</v>
      </c>
      <c r="M1206" s="2"/>
      <c r="N1206" s="72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72"/>
      <c r="AZ1206" s="72"/>
      <c r="BA1206" s="72"/>
      <c r="BB1206" s="72"/>
      <c r="BC1206" s="72"/>
      <c r="BD1206" s="72"/>
      <c r="BE1206" s="72"/>
      <c r="BF1206" s="72"/>
      <c r="BG1206" s="72"/>
      <c r="BH1206" s="72"/>
      <c r="BI1206" s="72"/>
      <c r="BJ1206" s="72"/>
      <c r="BK1206" s="72"/>
      <c r="BL1206" s="72"/>
      <c r="BM1206" s="72"/>
      <c r="BN1206" s="72"/>
      <c r="BO1206" s="72"/>
      <c r="BP1206" s="72"/>
      <c r="BQ1206" s="72"/>
      <c r="BR1206" s="72"/>
      <c r="BS1206" s="72"/>
      <c r="BT1206" s="72"/>
      <c r="BU1206" s="72"/>
      <c r="BV1206" s="72"/>
      <c r="BW1206" s="72"/>
      <c r="BX1206" s="72"/>
      <c r="BY1206" s="72"/>
      <c r="BZ1206" s="72"/>
      <c r="CA1206" s="72"/>
      <c r="CB1206" s="72"/>
      <c r="CC1206" s="72"/>
      <c r="CD1206" s="72"/>
      <c r="CE1206" s="72"/>
      <c r="CF1206" s="72"/>
      <c r="CG1206" s="72"/>
      <c r="CH1206" s="72"/>
      <c r="CI1206" s="72"/>
      <c r="CJ1206" s="72"/>
      <c r="CK1206" s="72"/>
      <c r="CL1206" s="72"/>
      <c r="CM1206" s="72"/>
      <c r="CN1206" s="72"/>
      <c r="CO1206" s="72"/>
      <c r="CP1206" s="72"/>
      <c r="CQ1206" s="72"/>
      <c r="CR1206" s="72"/>
      <c r="CS1206" s="72"/>
      <c r="CT1206" s="72"/>
      <c r="CU1206" s="72"/>
      <c r="CV1206" s="72"/>
      <c r="CW1206" s="72"/>
      <c r="CX1206" s="72"/>
      <c r="CY1206" s="72"/>
      <c r="CZ1206" s="72"/>
      <c r="DA1206" s="72"/>
      <c r="DB1206" s="72"/>
      <c r="DC1206" s="72"/>
      <c r="DD1206" s="72"/>
      <c r="DE1206" s="72"/>
      <c r="DF1206" s="72"/>
      <c r="DG1206" s="72"/>
      <c r="DH1206" s="72"/>
      <c r="DI1206" s="72"/>
      <c r="DJ1206" s="72"/>
      <c r="DK1206" s="72"/>
    </row>
    <row r="1207" spans="1:115" s="73" customFormat="1" ht="25.5">
      <c r="A1207" s="2"/>
      <c r="B1207" s="2">
        <v>13</v>
      </c>
      <c r="C1207" s="375" t="s">
        <v>8729</v>
      </c>
      <c r="D1207" s="375" t="s">
        <v>8730</v>
      </c>
      <c r="E1207" s="375" t="s">
        <v>8731</v>
      </c>
      <c r="F1207" s="634" t="s">
        <v>8732</v>
      </c>
      <c r="G1207" s="375" t="s">
        <v>8707</v>
      </c>
      <c r="H1207" s="640">
        <v>9698</v>
      </c>
      <c r="I1207" s="637"/>
      <c r="J1207" s="635"/>
      <c r="K1207" s="378">
        <v>43941</v>
      </c>
      <c r="L1207" s="375" t="s">
        <v>8733</v>
      </c>
      <c r="M1207" s="2"/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72"/>
      <c r="AY1207" s="72"/>
      <c r="AZ1207" s="72"/>
      <c r="BA1207" s="72"/>
      <c r="BB1207" s="72"/>
      <c r="BC1207" s="72"/>
      <c r="BD1207" s="72"/>
      <c r="BE1207" s="72"/>
      <c r="BF1207" s="72"/>
      <c r="BG1207" s="72"/>
      <c r="BH1207" s="72"/>
      <c r="BI1207" s="72"/>
      <c r="BJ1207" s="72"/>
      <c r="BK1207" s="72"/>
      <c r="BL1207" s="72"/>
      <c r="BM1207" s="72"/>
      <c r="BN1207" s="72"/>
      <c r="BO1207" s="72"/>
      <c r="BP1207" s="72"/>
      <c r="BQ1207" s="72"/>
      <c r="BR1207" s="72"/>
      <c r="BS1207" s="72"/>
      <c r="BT1207" s="72"/>
      <c r="BU1207" s="72"/>
      <c r="BV1207" s="72"/>
      <c r="BW1207" s="72"/>
      <c r="BX1207" s="72"/>
      <c r="BY1207" s="72"/>
      <c r="BZ1207" s="72"/>
      <c r="CA1207" s="72"/>
      <c r="CB1207" s="72"/>
      <c r="CC1207" s="72"/>
      <c r="CD1207" s="72"/>
      <c r="CE1207" s="72"/>
      <c r="CF1207" s="72"/>
      <c r="CG1207" s="72"/>
      <c r="CH1207" s="72"/>
      <c r="CI1207" s="72"/>
      <c r="CJ1207" s="72"/>
      <c r="CK1207" s="72"/>
      <c r="CL1207" s="72"/>
      <c r="CM1207" s="72"/>
      <c r="CN1207" s="72"/>
      <c r="CO1207" s="72"/>
      <c r="CP1207" s="72"/>
      <c r="CQ1207" s="72"/>
      <c r="CR1207" s="72"/>
      <c r="CS1207" s="72"/>
      <c r="CT1207" s="72"/>
      <c r="CU1207" s="72"/>
      <c r="CV1207" s="72"/>
      <c r="CW1207" s="72"/>
      <c r="CX1207" s="72"/>
      <c r="CY1207" s="72"/>
      <c r="CZ1207" s="72"/>
      <c r="DA1207" s="72"/>
      <c r="DB1207" s="72"/>
      <c r="DC1207" s="72"/>
      <c r="DD1207" s="72"/>
      <c r="DE1207" s="72"/>
      <c r="DF1207" s="72"/>
      <c r="DG1207" s="72"/>
      <c r="DH1207" s="72"/>
      <c r="DI1207" s="72"/>
      <c r="DJ1207" s="72"/>
      <c r="DK1207" s="72"/>
    </row>
    <row r="1208" spans="1:115" s="73" customFormat="1" ht="25.5">
      <c r="A1208" s="2"/>
      <c r="B1208" s="2">
        <v>14</v>
      </c>
      <c r="C1208" s="375" t="s">
        <v>8734</v>
      </c>
      <c r="D1208" s="375" t="s">
        <v>8735</v>
      </c>
      <c r="E1208" s="375" t="s">
        <v>8731</v>
      </c>
      <c r="F1208" s="634" t="s">
        <v>8736</v>
      </c>
      <c r="G1208" s="375" t="s">
        <v>8737</v>
      </c>
      <c r="H1208" s="640">
        <v>5200</v>
      </c>
      <c r="I1208" s="637"/>
      <c r="J1208" s="635"/>
      <c r="K1208" s="378">
        <v>43819</v>
      </c>
      <c r="L1208" s="375" t="s">
        <v>8738</v>
      </c>
      <c r="M1208" s="2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72"/>
      <c r="AZ1208" s="72"/>
      <c r="BA1208" s="72"/>
      <c r="BB1208" s="72"/>
      <c r="BC1208" s="72"/>
      <c r="BD1208" s="72"/>
      <c r="BE1208" s="72"/>
      <c r="BF1208" s="72"/>
      <c r="BG1208" s="72"/>
      <c r="BH1208" s="72"/>
      <c r="BI1208" s="72"/>
      <c r="BJ1208" s="72"/>
      <c r="BK1208" s="72"/>
      <c r="BL1208" s="72"/>
      <c r="BM1208" s="72"/>
      <c r="BN1208" s="72"/>
      <c r="BO1208" s="72"/>
      <c r="BP1208" s="72"/>
      <c r="BQ1208" s="72"/>
      <c r="BR1208" s="72"/>
      <c r="BS1208" s="72"/>
      <c r="BT1208" s="72"/>
      <c r="BU1208" s="72"/>
      <c r="BV1208" s="72"/>
      <c r="BW1208" s="72"/>
      <c r="BX1208" s="72"/>
      <c r="BY1208" s="72"/>
      <c r="BZ1208" s="72"/>
      <c r="CA1208" s="72"/>
      <c r="CB1208" s="72"/>
      <c r="CC1208" s="72"/>
      <c r="CD1208" s="72"/>
      <c r="CE1208" s="72"/>
      <c r="CF1208" s="72"/>
      <c r="CG1208" s="72"/>
      <c r="CH1208" s="72"/>
      <c r="CI1208" s="72"/>
      <c r="CJ1208" s="72"/>
      <c r="CK1208" s="72"/>
      <c r="CL1208" s="72"/>
      <c r="CM1208" s="72"/>
      <c r="CN1208" s="72"/>
      <c r="CO1208" s="72"/>
      <c r="CP1208" s="72"/>
      <c r="CQ1208" s="72"/>
      <c r="CR1208" s="72"/>
      <c r="CS1208" s="72"/>
      <c r="CT1208" s="72"/>
      <c r="CU1208" s="72"/>
      <c r="CV1208" s="72"/>
      <c r="CW1208" s="72"/>
      <c r="CX1208" s="72"/>
      <c r="CY1208" s="72"/>
      <c r="CZ1208" s="72"/>
      <c r="DA1208" s="72"/>
      <c r="DB1208" s="72"/>
      <c r="DC1208" s="72"/>
      <c r="DD1208" s="72"/>
      <c r="DE1208" s="72"/>
      <c r="DF1208" s="72"/>
      <c r="DG1208" s="72"/>
      <c r="DH1208" s="72"/>
      <c r="DI1208" s="72"/>
      <c r="DJ1208" s="72"/>
      <c r="DK1208" s="72"/>
    </row>
    <row r="1209" spans="1:115" s="73" customFormat="1" ht="25.5">
      <c r="A1209" s="2"/>
      <c r="B1209" s="2">
        <v>15</v>
      </c>
      <c r="C1209" s="375" t="s">
        <v>8739</v>
      </c>
      <c r="D1209" s="375" t="s">
        <v>8740</v>
      </c>
      <c r="E1209" s="375" t="s">
        <v>8741</v>
      </c>
      <c r="F1209" s="634" t="s">
        <v>8742</v>
      </c>
      <c r="G1209" s="375" t="s">
        <v>6756</v>
      </c>
      <c r="H1209" s="640">
        <v>9500</v>
      </c>
      <c r="I1209" s="637"/>
      <c r="J1209" s="635"/>
      <c r="K1209" s="378">
        <v>43818</v>
      </c>
      <c r="L1209" s="375" t="s">
        <v>8743</v>
      </c>
      <c r="M1209" s="2"/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72"/>
      <c r="AY1209" s="72"/>
      <c r="AZ1209" s="72"/>
      <c r="BA1209" s="72"/>
      <c r="BB1209" s="72"/>
      <c r="BC1209" s="72"/>
      <c r="BD1209" s="72"/>
      <c r="BE1209" s="72"/>
      <c r="BF1209" s="72"/>
      <c r="BG1209" s="72"/>
      <c r="BH1209" s="72"/>
      <c r="BI1209" s="72"/>
      <c r="BJ1209" s="72"/>
      <c r="BK1209" s="72"/>
      <c r="BL1209" s="72"/>
      <c r="BM1209" s="72"/>
      <c r="BN1209" s="72"/>
      <c r="BO1209" s="72"/>
      <c r="BP1209" s="72"/>
      <c r="BQ1209" s="72"/>
      <c r="BR1209" s="72"/>
      <c r="BS1209" s="72"/>
      <c r="BT1209" s="72"/>
      <c r="BU1209" s="72"/>
      <c r="BV1209" s="72"/>
      <c r="BW1209" s="72"/>
      <c r="BX1209" s="72"/>
      <c r="BY1209" s="72"/>
      <c r="BZ1209" s="72"/>
      <c r="CA1209" s="72"/>
      <c r="CB1209" s="72"/>
      <c r="CC1209" s="72"/>
      <c r="CD1209" s="72"/>
      <c r="CE1209" s="72"/>
      <c r="CF1209" s="72"/>
      <c r="CG1209" s="72"/>
      <c r="CH1209" s="72"/>
      <c r="CI1209" s="72"/>
      <c r="CJ1209" s="72"/>
      <c r="CK1209" s="72"/>
      <c r="CL1209" s="72"/>
      <c r="CM1209" s="72"/>
      <c r="CN1209" s="72"/>
      <c r="CO1209" s="72"/>
      <c r="CP1209" s="72"/>
      <c r="CQ1209" s="72"/>
      <c r="CR1209" s="72"/>
      <c r="CS1209" s="72"/>
      <c r="CT1209" s="72"/>
      <c r="CU1209" s="72"/>
      <c r="CV1209" s="72"/>
      <c r="CW1209" s="72"/>
      <c r="CX1209" s="72"/>
      <c r="CY1209" s="72"/>
      <c r="CZ1209" s="72"/>
      <c r="DA1209" s="72"/>
      <c r="DB1209" s="72"/>
      <c r="DC1209" s="72"/>
      <c r="DD1209" s="72"/>
      <c r="DE1209" s="72"/>
      <c r="DF1209" s="72"/>
      <c r="DG1209" s="72"/>
      <c r="DH1209" s="72"/>
      <c r="DI1209" s="72"/>
      <c r="DJ1209" s="72"/>
      <c r="DK1209" s="72"/>
    </row>
    <row r="1210" spans="1:115" s="73" customFormat="1" ht="38.25">
      <c r="A1210" s="2"/>
      <c r="B1210" s="2">
        <v>16</v>
      </c>
      <c r="C1210" s="375" t="s">
        <v>8744</v>
      </c>
      <c r="D1210" s="375" t="s">
        <v>8745</v>
      </c>
      <c r="E1210" s="375" t="s">
        <v>8746</v>
      </c>
      <c r="F1210" s="634" t="s">
        <v>8747</v>
      </c>
      <c r="G1210" s="375" t="s">
        <v>5326</v>
      </c>
      <c r="H1210" s="640">
        <v>8987</v>
      </c>
      <c r="I1210" s="637"/>
      <c r="J1210" s="635"/>
      <c r="K1210" s="378">
        <v>43879</v>
      </c>
      <c r="L1210" s="375" t="s">
        <v>8748</v>
      </c>
      <c r="M1210" s="2"/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</row>
    <row r="1211" spans="1:115" s="73" customFormat="1" ht="38.25">
      <c r="A1211" s="2"/>
      <c r="B1211" s="2">
        <v>17</v>
      </c>
      <c r="C1211" s="375" t="s">
        <v>8749</v>
      </c>
      <c r="D1211" s="375" t="s">
        <v>8750</v>
      </c>
      <c r="E1211" s="375" t="s">
        <v>8751</v>
      </c>
      <c r="F1211" s="634" t="s">
        <v>8752</v>
      </c>
      <c r="G1211" s="376" t="e">
        <f>L3999-10/11/2016+Phạt</f>
        <v>#NAME?</v>
      </c>
      <c r="H1211" s="640">
        <v>10000</v>
      </c>
      <c r="I1211" s="637"/>
      <c r="J1211" s="635"/>
      <c r="K1211" s="375" t="s">
        <v>9358</v>
      </c>
      <c r="L1211" s="375" t="s">
        <v>8753</v>
      </c>
      <c r="M1211" s="2"/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</row>
    <row r="1212" spans="1:115" s="73" customFormat="1" ht="38.25">
      <c r="A1212" s="2"/>
      <c r="B1212" s="2">
        <v>18</v>
      </c>
      <c r="C1212" s="641" t="s">
        <v>8754</v>
      </c>
      <c r="D1212" s="641" t="s">
        <v>8755</v>
      </c>
      <c r="E1212" s="375" t="s">
        <v>8756</v>
      </c>
      <c r="F1212" s="634" t="s">
        <v>8757</v>
      </c>
      <c r="G1212" s="375" t="s">
        <v>8758</v>
      </c>
      <c r="H1212" s="640">
        <v>2200</v>
      </c>
      <c r="I1212" s="637"/>
      <c r="J1212" s="635"/>
      <c r="K1212" s="378">
        <v>43891</v>
      </c>
      <c r="L1212" s="375" t="s">
        <v>8759</v>
      </c>
      <c r="M1212" s="2"/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</row>
    <row r="1213" spans="1:115" s="73" customFormat="1" ht="76.5">
      <c r="A1213" s="2"/>
      <c r="B1213" s="2">
        <v>19</v>
      </c>
      <c r="C1213" s="375" t="s">
        <v>8760</v>
      </c>
      <c r="D1213" s="375" t="s">
        <v>8761</v>
      </c>
      <c r="E1213" s="375" t="s">
        <v>8762</v>
      </c>
      <c r="F1213" s="634" t="s">
        <v>8763</v>
      </c>
      <c r="G1213" s="375" t="s">
        <v>5326</v>
      </c>
      <c r="H1213" s="640">
        <v>19000</v>
      </c>
      <c r="I1213" s="637"/>
      <c r="J1213" s="635"/>
      <c r="K1213" s="378">
        <v>43836</v>
      </c>
      <c r="L1213" s="375" t="s">
        <v>8764</v>
      </c>
      <c r="M1213" s="2"/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</row>
    <row r="1214" spans="1:115" s="73" customFormat="1" ht="38.25">
      <c r="A1214" s="2"/>
      <c r="B1214" s="2">
        <v>20</v>
      </c>
      <c r="C1214" s="375" t="s">
        <v>8765</v>
      </c>
      <c r="D1214" s="375" t="s">
        <v>8766</v>
      </c>
      <c r="E1214" s="375" t="s">
        <v>8767</v>
      </c>
      <c r="F1214" s="634" t="s">
        <v>8768</v>
      </c>
      <c r="G1214" s="375" t="s">
        <v>6756</v>
      </c>
      <c r="H1214" s="640">
        <v>200</v>
      </c>
      <c r="I1214" s="637"/>
      <c r="J1214" s="635"/>
      <c r="K1214" s="378">
        <v>43777</v>
      </c>
      <c r="L1214" s="375" t="s">
        <v>8769</v>
      </c>
      <c r="M1214" s="2"/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</row>
    <row r="1215" spans="1:115" s="73" customFormat="1" ht="25.5">
      <c r="A1215" s="2"/>
      <c r="B1215" s="2">
        <v>21</v>
      </c>
      <c r="C1215" s="375" t="s">
        <v>8770</v>
      </c>
      <c r="D1215" s="375" t="s">
        <v>8771</v>
      </c>
      <c r="E1215" s="375" t="s">
        <v>8772</v>
      </c>
      <c r="F1215" s="634" t="s">
        <v>8773</v>
      </c>
      <c r="G1215" s="375" t="s">
        <v>8774</v>
      </c>
      <c r="H1215" s="640">
        <v>2400</v>
      </c>
      <c r="I1215" s="637"/>
      <c r="J1215" s="635"/>
      <c r="K1215" s="378">
        <v>43894</v>
      </c>
      <c r="L1215" s="375" t="s">
        <v>8775</v>
      </c>
      <c r="M1215" s="2"/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</row>
    <row r="1216" spans="1:115" s="73" customFormat="1" ht="25.5">
      <c r="A1216" s="2"/>
      <c r="B1216" s="2">
        <v>22</v>
      </c>
      <c r="C1216" s="375" t="s">
        <v>8776</v>
      </c>
      <c r="D1216" s="375" t="s">
        <v>8777</v>
      </c>
      <c r="E1216" s="375" t="s">
        <v>8778</v>
      </c>
      <c r="F1216" s="634" t="s">
        <v>8779</v>
      </c>
      <c r="G1216" s="375" t="s">
        <v>8774</v>
      </c>
      <c r="H1216" s="640">
        <v>9200</v>
      </c>
      <c r="I1216" s="637"/>
      <c r="J1216" s="635"/>
      <c r="K1216" s="378">
        <v>43832</v>
      </c>
      <c r="L1216" s="375" t="s">
        <v>8780</v>
      </c>
      <c r="M1216" s="2"/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</row>
    <row r="1217" spans="1:115" s="73" customFormat="1" ht="25.5">
      <c r="A1217" s="2"/>
      <c r="B1217" s="2">
        <v>23</v>
      </c>
      <c r="C1217" s="375" t="s">
        <v>8781</v>
      </c>
      <c r="D1217" s="375" t="s">
        <v>8782</v>
      </c>
      <c r="E1217" s="375" t="s">
        <v>8783</v>
      </c>
      <c r="F1217" s="634" t="s">
        <v>8784</v>
      </c>
      <c r="G1217" s="375" t="s">
        <v>5326</v>
      </c>
      <c r="H1217" s="640">
        <v>4380</v>
      </c>
      <c r="I1217" s="637"/>
      <c r="J1217" s="635"/>
      <c r="K1217" s="378">
        <v>43648</v>
      </c>
      <c r="L1217" s="375" t="s">
        <v>8785</v>
      </c>
      <c r="M1217" s="2"/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  <c r="CJ1217" s="72"/>
      <c r="CK1217" s="72"/>
      <c r="CL1217" s="72"/>
      <c r="CM1217" s="72"/>
      <c r="CN1217" s="72"/>
      <c r="CO1217" s="72"/>
      <c r="CP1217" s="72"/>
      <c r="CQ1217" s="72"/>
      <c r="CR1217" s="72"/>
      <c r="CS1217" s="72"/>
      <c r="CT1217" s="72"/>
      <c r="CU1217" s="72"/>
      <c r="CV1217" s="72"/>
      <c r="CW1217" s="72"/>
      <c r="CX1217" s="72"/>
      <c r="CY1217" s="72"/>
      <c r="CZ1217" s="72"/>
      <c r="DA1217" s="72"/>
      <c r="DB1217" s="72"/>
      <c r="DC1217" s="72"/>
      <c r="DD1217" s="72"/>
      <c r="DE1217" s="72"/>
      <c r="DF1217" s="72"/>
      <c r="DG1217" s="72"/>
      <c r="DH1217" s="72"/>
      <c r="DI1217" s="72"/>
      <c r="DJ1217" s="72"/>
      <c r="DK1217" s="72"/>
    </row>
    <row r="1218" spans="1:115" s="73" customFormat="1" ht="25.5">
      <c r="A1218" s="2"/>
      <c r="B1218" s="2">
        <v>24</v>
      </c>
      <c r="C1218" s="375" t="s">
        <v>8786</v>
      </c>
      <c r="D1218" s="375" t="s">
        <v>8671</v>
      </c>
      <c r="E1218" s="375" t="s">
        <v>8787</v>
      </c>
      <c r="F1218" s="634" t="s">
        <v>8788</v>
      </c>
      <c r="G1218" s="375" t="s">
        <v>8789</v>
      </c>
      <c r="H1218" s="640">
        <v>5200</v>
      </c>
      <c r="I1218" s="637"/>
      <c r="J1218" s="635"/>
      <c r="K1218" s="378">
        <v>43916</v>
      </c>
      <c r="L1218" s="375" t="s">
        <v>8790</v>
      </c>
      <c r="M1218" s="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72"/>
      <c r="AY1218" s="72"/>
      <c r="AZ1218" s="72"/>
      <c r="BA1218" s="72"/>
      <c r="BB1218" s="72"/>
      <c r="BC1218" s="72"/>
      <c r="BD1218" s="72"/>
      <c r="BE1218" s="72"/>
      <c r="BF1218" s="72"/>
      <c r="BG1218" s="72"/>
      <c r="BH1218" s="72"/>
      <c r="BI1218" s="72"/>
      <c r="BJ1218" s="72"/>
      <c r="BK1218" s="72"/>
      <c r="BL1218" s="72"/>
      <c r="BM1218" s="72"/>
      <c r="BN1218" s="72"/>
      <c r="BO1218" s="72"/>
      <c r="BP1218" s="72"/>
      <c r="BQ1218" s="72"/>
      <c r="BR1218" s="72"/>
      <c r="BS1218" s="72"/>
      <c r="BT1218" s="72"/>
      <c r="BU1218" s="72"/>
      <c r="BV1218" s="72"/>
      <c r="BW1218" s="72"/>
      <c r="BX1218" s="72"/>
      <c r="BY1218" s="72"/>
      <c r="BZ1218" s="72"/>
      <c r="CA1218" s="72"/>
      <c r="CB1218" s="72"/>
      <c r="CC1218" s="72"/>
      <c r="CD1218" s="72"/>
      <c r="CE1218" s="72"/>
      <c r="CF1218" s="72"/>
      <c r="CG1218" s="72"/>
      <c r="CH1218" s="72"/>
      <c r="CI1218" s="72"/>
      <c r="CJ1218" s="72"/>
      <c r="CK1218" s="72"/>
      <c r="CL1218" s="72"/>
      <c r="CM1218" s="72"/>
      <c r="CN1218" s="72"/>
      <c r="CO1218" s="72"/>
      <c r="CP1218" s="72"/>
      <c r="CQ1218" s="72"/>
      <c r="CR1218" s="72"/>
      <c r="CS1218" s="72"/>
      <c r="CT1218" s="72"/>
      <c r="CU1218" s="72"/>
      <c r="CV1218" s="72"/>
      <c r="CW1218" s="72"/>
      <c r="CX1218" s="72"/>
      <c r="CY1218" s="72"/>
      <c r="CZ1218" s="72"/>
      <c r="DA1218" s="72"/>
      <c r="DB1218" s="72"/>
      <c r="DC1218" s="72"/>
      <c r="DD1218" s="72"/>
      <c r="DE1218" s="72"/>
      <c r="DF1218" s="72"/>
      <c r="DG1218" s="72"/>
      <c r="DH1218" s="72"/>
      <c r="DI1218" s="72"/>
      <c r="DJ1218" s="72"/>
      <c r="DK1218" s="72"/>
    </row>
    <row r="1219" spans="1:115" s="73" customFormat="1" ht="25.5">
      <c r="A1219" s="2"/>
      <c r="B1219" s="2">
        <v>25</v>
      </c>
      <c r="C1219" s="375" t="s">
        <v>8791</v>
      </c>
      <c r="D1219" s="375" t="s">
        <v>8792</v>
      </c>
      <c r="E1219" s="375" t="s">
        <v>8793</v>
      </c>
      <c r="F1219" s="634" t="s">
        <v>8794</v>
      </c>
      <c r="G1219" s="375" t="s">
        <v>8795</v>
      </c>
      <c r="H1219" s="640">
        <v>5240</v>
      </c>
      <c r="I1219" s="637"/>
      <c r="J1219" s="635"/>
      <c r="K1219" s="378">
        <v>43903</v>
      </c>
      <c r="L1219" s="375" t="s">
        <v>8796</v>
      </c>
      <c r="M1219" s="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72"/>
      <c r="AZ1219" s="72"/>
      <c r="BA1219" s="72"/>
      <c r="BB1219" s="72"/>
      <c r="BC1219" s="72"/>
      <c r="BD1219" s="72"/>
      <c r="BE1219" s="72"/>
      <c r="BF1219" s="72"/>
      <c r="BG1219" s="72"/>
      <c r="BH1219" s="72"/>
      <c r="BI1219" s="72"/>
      <c r="BJ1219" s="72"/>
      <c r="BK1219" s="72"/>
      <c r="BL1219" s="72"/>
      <c r="BM1219" s="72"/>
      <c r="BN1219" s="72"/>
      <c r="BO1219" s="72"/>
      <c r="BP1219" s="72"/>
      <c r="BQ1219" s="72"/>
      <c r="BR1219" s="72"/>
      <c r="BS1219" s="72"/>
      <c r="BT1219" s="72"/>
      <c r="BU1219" s="72"/>
      <c r="BV1219" s="72"/>
      <c r="BW1219" s="72"/>
      <c r="BX1219" s="72"/>
      <c r="BY1219" s="72"/>
      <c r="BZ1219" s="72"/>
      <c r="CA1219" s="72"/>
      <c r="CB1219" s="72"/>
      <c r="CC1219" s="72"/>
      <c r="CD1219" s="72"/>
      <c r="CE1219" s="72"/>
      <c r="CF1219" s="72"/>
      <c r="CG1219" s="72"/>
      <c r="CH1219" s="72"/>
      <c r="CI1219" s="72"/>
      <c r="CJ1219" s="72"/>
      <c r="CK1219" s="72"/>
      <c r="CL1219" s="72"/>
      <c r="CM1219" s="72"/>
      <c r="CN1219" s="72"/>
      <c r="CO1219" s="72"/>
      <c r="CP1219" s="72"/>
      <c r="CQ1219" s="72"/>
      <c r="CR1219" s="72"/>
      <c r="CS1219" s="72"/>
      <c r="CT1219" s="72"/>
      <c r="CU1219" s="72"/>
      <c r="CV1219" s="72"/>
      <c r="CW1219" s="72"/>
      <c r="CX1219" s="72"/>
      <c r="CY1219" s="72"/>
      <c r="CZ1219" s="72"/>
      <c r="DA1219" s="72"/>
      <c r="DB1219" s="72"/>
      <c r="DC1219" s="72"/>
      <c r="DD1219" s="72"/>
      <c r="DE1219" s="72"/>
      <c r="DF1219" s="72"/>
      <c r="DG1219" s="72"/>
      <c r="DH1219" s="72"/>
      <c r="DI1219" s="72"/>
      <c r="DJ1219" s="72"/>
      <c r="DK1219" s="72"/>
    </row>
    <row r="1220" spans="1:115" s="73" customFormat="1" ht="25.5">
      <c r="A1220" s="2"/>
      <c r="B1220" s="2">
        <v>26</v>
      </c>
      <c r="C1220" s="375" t="s">
        <v>8797</v>
      </c>
      <c r="D1220" s="375" t="s">
        <v>8671</v>
      </c>
      <c r="E1220" s="375" t="s">
        <v>8798</v>
      </c>
      <c r="F1220" s="634" t="s">
        <v>8799</v>
      </c>
      <c r="G1220" s="375" t="s">
        <v>8800</v>
      </c>
      <c r="H1220" s="640">
        <v>371600</v>
      </c>
      <c r="I1220" s="637"/>
      <c r="J1220" s="635"/>
      <c r="K1220" s="378">
        <v>43737</v>
      </c>
      <c r="L1220" s="375" t="s">
        <v>8801</v>
      </c>
      <c r="M1220" s="2"/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72"/>
      <c r="AZ1220" s="72"/>
      <c r="BA1220" s="72"/>
      <c r="BB1220" s="72"/>
      <c r="BC1220" s="72"/>
      <c r="BD1220" s="72"/>
      <c r="BE1220" s="72"/>
      <c r="BF1220" s="72"/>
      <c r="BG1220" s="72"/>
      <c r="BH1220" s="72"/>
      <c r="BI1220" s="72"/>
      <c r="BJ1220" s="72"/>
      <c r="BK1220" s="72"/>
      <c r="BL1220" s="72"/>
      <c r="BM1220" s="72"/>
      <c r="BN1220" s="72"/>
      <c r="BO1220" s="72"/>
      <c r="BP1220" s="72"/>
      <c r="BQ1220" s="72"/>
      <c r="BR1220" s="72"/>
      <c r="BS1220" s="72"/>
      <c r="BT1220" s="72"/>
      <c r="BU1220" s="72"/>
      <c r="BV1220" s="72"/>
      <c r="BW1220" s="72"/>
      <c r="BX1220" s="72"/>
      <c r="BY1220" s="72"/>
      <c r="BZ1220" s="72"/>
      <c r="CA1220" s="72"/>
      <c r="CB1220" s="72"/>
      <c r="CC1220" s="72"/>
      <c r="CD1220" s="72"/>
      <c r="CE1220" s="72"/>
      <c r="CF1220" s="72"/>
      <c r="CG1220" s="72"/>
      <c r="CH1220" s="72"/>
      <c r="CI1220" s="72"/>
      <c r="CJ1220" s="72"/>
      <c r="CK1220" s="72"/>
      <c r="CL1220" s="72"/>
      <c r="CM1220" s="72"/>
      <c r="CN1220" s="72"/>
      <c r="CO1220" s="72"/>
      <c r="CP1220" s="72"/>
      <c r="CQ1220" s="72"/>
      <c r="CR1220" s="72"/>
      <c r="CS1220" s="72"/>
      <c r="CT1220" s="72"/>
      <c r="CU1220" s="72"/>
      <c r="CV1220" s="72"/>
      <c r="CW1220" s="72"/>
      <c r="CX1220" s="72"/>
      <c r="CY1220" s="72"/>
      <c r="CZ1220" s="72"/>
      <c r="DA1220" s="72"/>
      <c r="DB1220" s="72"/>
      <c r="DC1220" s="72"/>
      <c r="DD1220" s="72"/>
      <c r="DE1220" s="72"/>
      <c r="DF1220" s="72"/>
      <c r="DG1220" s="72"/>
      <c r="DH1220" s="72"/>
      <c r="DI1220" s="72"/>
      <c r="DJ1220" s="72"/>
      <c r="DK1220" s="72"/>
    </row>
    <row r="1221" spans="1:115" s="73" customFormat="1" ht="25.5">
      <c r="A1221" s="2"/>
      <c r="B1221" s="2">
        <v>27</v>
      </c>
      <c r="C1221" s="375" t="s">
        <v>6754</v>
      </c>
      <c r="D1221" s="375" t="s">
        <v>8802</v>
      </c>
      <c r="E1221" s="375" t="s">
        <v>8803</v>
      </c>
      <c r="F1221" s="634" t="s">
        <v>8804</v>
      </c>
      <c r="G1221" s="375" t="s">
        <v>8805</v>
      </c>
      <c r="H1221" s="640">
        <v>1500</v>
      </c>
      <c r="I1221" s="637"/>
      <c r="J1221" s="635"/>
      <c r="K1221" s="378">
        <v>43683</v>
      </c>
      <c r="L1221" s="375" t="s">
        <v>6755</v>
      </c>
      <c r="M1221" s="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72"/>
      <c r="AZ1221" s="72"/>
      <c r="BA1221" s="72"/>
      <c r="BB1221" s="72"/>
      <c r="BC1221" s="72"/>
      <c r="BD1221" s="72"/>
      <c r="BE1221" s="72"/>
      <c r="BF1221" s="72"/>
      <c r="BG1221" s="72"/>
      <c r="BH1221" s="72"/>
      <c r="BI1221" s="72"/>
      <c r="BJ1221" s="72"/>
      <c r="BK1221" s="72"/>
      <c r="BL1221" s="72"/>
      <c r="BM1221" s="72"/>
      <c r="BN1221" s="72"/>
      <c r="BO1221" s="72"/>
      <c r="BP1221" s="72"/>
      <c r="BQ1221" s="72"/>
      <c r="BR1221" s="72"/>
      <c r="BS1221" s="72"/>
      <c r="BT1221" s="72"/>
      <c r="BU1221" s="72"/>
      <c r="BV1221" s="72"/>
      <c r="BW1221" s="72"/>
      <c r="BX1221" s="72"/>
      <c r="BY1221" s="72"/>
      <c r="BZ1221" s="72"/>
      <c r="CA1221" s="72"/>
      <c r="CB1221" s="72"/>
      <c r="CC1221" s="72"/>
      <c r="CD1221" s="72"/>
      <c r="CE1221" s="72"/>
      <c r="CF1221" s="72"/>
      <c r="CG1221" s="72"/>
      <c r="CH1221" s="72"/>
      <c r="CI1221" s="72"/>
      <c r="CJ1221" s="72"/>
      <c r="CK1221" s="72"/>
      <c r="CL1221" s="72"/>
      <c r="CM1221" s="72"/>
      <c r="CN1221" s="72"/>
      <c r="CO1221" s="72"/>
      <c r="CP1221" s="72"/>
      <c r="CQ1221" s="72"/>
      <c r="CR1221" s="72"/>
      <c r="CS1221" s="72"/>
      <c r="CT1221" s="72"/>
      <c r="CU1221" s="72"/>
      <c r="CV1221" s="72"/>
      <c r="CW1221" s="72"/>
      <c r="CX1221" s="72"/>
      <c r="CY1221" s="72"/>
      <c r="CZ1221" s="72"/>
      <c r="DA1221" s="72"/>
      <c r="DB1221" s="72"/>
      <c r="DC1221" s="72"/>
      <c r="DD1221" s="72"/>
      <c r="DE1221" s="72"/>
      <c r="DF1221" s="72"/>
      <c r="DG1221" s="72"/>
      <c r="DH1221" s="72"/>
      <c r="DI1221" s="72"/>
      <c r="DJ1221" s="72"/>
      <c r="DK1221" s="72"/>
    </row>
    <row r="1222" spans="1:115" s="73" customFormat="1" ht="25.5">
      <c r="A1222" s="2"/>
      <c r="B1222" s="2">
        <v>28</v>
      </c>
      <c r="C1222" s="375" t="s">
        <v>8806</v>
      </c>
      <c r="D1222" s="375" t="s">
        <v>8807</v>
      </c>
      <c r="E1222" s="375" t="s">
        <v>8808</v>
      </c>
      <c r="F1222" s="634" t="s">
        <v>8809</v>
      </c>
      <c r="G1222" s="375" t="s">
        <v>8810</v>
      </c>
      <c r="H1222" s="640">
        <v>30000</v>
      </c>
      <c r="I1222" s="637"/>
      <c r="J1222" s="635"/>
      <c r="K1222" s="378">
        <v>43721</v>
      </c>
      <c r="L1222" s="375" t="s">
        <v>8811</v>
      </c>
      <c r="M1222" s="2"/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72"/>
      <c r="AY1222" s="72"/>
      <c r="AZ1222" s="72"/>
      <c r="BA1222" s="72"/>
      <c r="BB1222" s="72"/>
      <c r="BC1222" s="72"/>
      <c r="BD1222" s="72"/>
      <c r="BE1222" s="72"/>
      <c r="BF1222" s="72"/>
      <c r="BG1222" s="72"/>
      <c r="BH1222" s="72"/>
      <c r="BI1222" s="72"/>
      <c r="BJ1222" s="72"/>
      <c r="BK1222" s="72"/>
      <c r="BL1222" s="72"/>
      <c r="BM1222" s="72"/>
      <c r="BN1222" s="72"/>
      <c r="BO1222" s="72"/>
      <c r="BP1222" s="72"/>
      <c r="BQ1222" s="72"/>
      <c r="BR1222" s="72"/>
      <c r="BS1222" s="72"/>
      <c r="BT1222" s="72"/>
      <c r="BU1222" s="72"/>
      <c r="BV1222" s="72"/>
      <c r="BW1222" s="72"/>
      <c r="BX1222" s="72"/>
      <c r="BY1222" s="72"/>
      <c r="BZ1222" s="72"/>
      <c r="CA1222" s="72"/>
      <c r="CB1222" s="72"/>
      <c r="CC1222" s="72"/>
      <c r="CD1222" s="72"/>
      <c r="CE1222" s="72"/>
      <c r="CF1222" s="72"/>
      <c r="CG1222" s="72"/>
      <c r="CH1222" s="72"/>
      <c r="CI1222" s="72"/>
      <c r="CJ1222" s="72"/>
      <c r="CK1222" s="72"/>
      <c r="CL1222" s="72"/>
      <c r="CM1222" s="72"/>
      <c r="CN1222" s="72"/>
      <c r="CO1222" s="72"/>
      <c r="CP1222" s="72"/>
      <c r="CQ1222" s="72"/>
      <c r="CR1222" s="72"/>
      <c r="CS1222" s="72"/>
      <c r="CT1222" s="72"/>
      <c r="CU1222" s="72"/>
      <c r="CV1222" s="72"/>
      <c r="CW1222" s="72"/>
      <c r="CX1222" s="72"/>
      <c r="CY1222" s="72"/>
      <c r="CZ1222" s="72"/>
      <c r="DA1222" s="72"/>
      <c r="DB1222" s="72"/>
      <c r="DC1222" s="72"/>
      <c r="DD1222" s="72"/>
      <c r="DE1222" s="72"/>
      <c r="DF1222" s="72"/>
      <c r="DG1222" s="72"/>
      <c r="DH1222" s="72"/>
      <c r="DI1222" s="72"/>
      <c r="DJ1222" s="72"/>
      <c r="DK1222" s="72"/>
    </row>
    <row r="1223" spans="1:115" s="73" customFormat="1" ht="25.5">
      <c r="A1223" s="2"/>
      <c r="B1223" s="2">
        <v>29</v>
      </c>
      <c r="C1223" s="375" t="s">
        <v>8812</v>
      </c>
      <c r="D1223" s="375" t="s">
        <v>8813</v>
      </c>
      <c r="E1223" s="375" t="s">
        <v>8814</v>
      </c>
      <c r="F1223" s="634" t="s">
        <v>8815</v>
      </c>
      <c r="G1223" s="375" t="s">
        <v>8816</v>
      </c>
      <c r="H1223" s="640">
        <v>5880</v>
      </c>
      <c r="I1223" s="637"/>
      <c r="J1223" s="635"/>
      <c r="K1223" s="378">
        <v>43837</v>
      </c>
      <c r="L1223" s="375" t="s">
        <v>8817</v>
      </c>
      <c r="M1223" s="2"/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72"/>
      <c r="AY1223" s="72"/>
      <c r="AZ1223" s="72"/>
      <c r="BA1223" s="72"/>
      <c r="BB1223" s="72"/>
      <c r="BC1223" s="72"/>
      <c r="BD1223" s="72"/>
      <c r="BE1223" s="72"/>
      <c r="BF1223" s="72"/>
      <c r="BG1223" s="72"/>
      <c r="BH1223" s="72"/>
      <c r="BI1223" s="72"/>
      <c r="BJ1223" s="72"/>
      <c r="BK1223" s="72"/>
      <c r="BL1223" s="72"/>
      <c r="BM1223" s="72"/>
      <c r="BN1223" s="72"/>
      <c r="BO1223" s="72"/>
      <c r="BP1223" s="72"/>
      <c r="BQ1223" s="72"/>
      <c r="BR1223" s="72"/>
      <c r="BS1223" s="72"/>
      <c r="BT1223" s="72"/>
      <c r="BU1223" s="72"/>
      <c r="BV1223" s="72"/>
      <c r="BW1223" s="72"/>
      <c r="BX1223" s="72"/>
      <c r="BY1223" s="72"/>
      <c r="BZ1223" s="72"/>
      <c r="CA1223" s="72"/>
      <c r="CB1223" s="72"/>
      <c r="CC1223" s="72"/>
      <c r="CD1223" s="72"/>
      <c r="CE1223" s="72"/>
      <c r="CF1223" s="72"/>
      <c r="CG1223" s="72"/>
      <c r="CH1223" s="72"/>
      <c r="CI1223" s="72"/>
      <c r="CJ1223" s="72"/>
      <c r="CK1223" s="72"/>
      <c r="CL1223" s="72"/>
      <c r="CM1223" s="72"/>
      <c r="CN1223" s="72"/>
      <c r="CO1223" s="72"/>
      <c r="CP1223" s="72"/>
      <c r="CQ1223" s="72"/>
      <c r="CR1223" s="72"/>
      <c r="CS1223" s="72"/>
      <c r="CT1223" s="72"/>
      <c r="CU1223" s="72"/>
      <c r="CV1223" s="72"/>
      <c r="CW1223" s="72"/>
      <c r="CX1223" s="72"/>
      <c r="CY1223" s="72"/>
      <c r="CZ1223" s="72"/>
      <c r="DA1223" s="72"/>
      <c r="DB1223" s="72"/>
      <c r="DC1223" s="72"/>
      <c r="DD1223" s="72"/>
      <c r="DE1223" s="72"/>
      <c r="DF1223" s="72"/>
      <c r="DG1223" s="72"/>
      <c r="DH1223" s="72"/>
      <c r="DI1223" s="72"/>
      <c r="DJ1223" s="72"/>
      <c r="DK1223" s="72"/>
    </row>
    <row r="1224" spans="1:115" s="73" customFormat="1" ht="25.5">
      <c r="A1224" s="2"/>
      <c r="B1224" s="2">
        <v>30</v>
      </c>
      <c r="C1224" s="375" t="s">
        <v>8818</v>
      </c>
      <c r="D1224" s="375" t="s">
        <v>8819</v>
      </c>
      <c r="E1224" s="375" t="s">
        <v>8820</v>
      </c>
      <c r="F1224" s="634" t="s">
        <v>8821</v>
      </c>
      <c r="G1224" s="375" t="s">
        <v>8805</v>
      </c>
      <c r="H1224" s="640">
        <v>1000</v>
      </c>
      <c r="I1224" s="637"/>
      <c r="J1224" s="635"/>
      <c r="K1224" s="378">
        <v>43901</v>
      </c>
      <c r="L1224" s="375" t="s">
        <v>8822</v>
      </c>
      <c r="M1224" s="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72"/>
      <c r="AY1224" s="72"/>
      <c r="AZ1224" s="72"/>
      <c r="BA1224" s="72"/>
      <c r="BB1224" s="72"/>
      <c r="BC1224" s="72"/>
      <c r="BD1224" s="72"/>
      <c r="BE1224" s="72"/>
      <c r="BF1224" s="72"/>
      <c r="BG1224" s="72"/>
      <c r="BH1224" s="72"/>
      <c r="BI1224" s="72"/>
      <c r="BJ1224" s="72"/>
      <c r="BK1224" s="72"/>
      <c r="BL1224" s="72"/>
      <c r="BM1224" s="72"/>
      <c r="BN1224" s="72"/>
      <c r="BO1224" s="72"/>
      <c r="BP1224" s="72"/>
      <c r="BQ1224" s="72"/>
      <c r="BR1224" s="72"/>
      <c r="BS1224" s="72"/>
      <c r="BT1224" s="72"/>
      <c r="BU1224" s="72"/>
      <c r="BV1224" s="72"/>
      <c r="BW1224" s="72"/>
      <c r="BX1224" s="72"/>
      <c r="BY1224" s="72"/>
      <c r="BZ1224" s="72"/>
      <c r="CA1224" s="72"/>
      <c r="CB1224" s="72"/>
      <c r="CC1224" s="72"/>
      <c r="CD1224" s="72"/>
      <c r="CE1224" s="72"/>
      <c r="CF1224" s="72"/>
      <c r="CG1224" s="72"/>
      <c r="CH1224" s="72"/>
      <c r="CI1224" s="72"/>
      <c r="CJ1224" s="72"/>
      <c r="CK1224" s="72"/>
      <c r="CL1224" s="72"/>
      <c r="CM1224" s="72"/>
      <c r="CN1224" s="72"/>
      <c r="CO1224" s="72"/>
      <c r="CP1224" s="72"/>
      <c r="CQ1224" s="72"/>
      <c r="CR1224" s="72"/>
      <c r="CS1224" s="72"/>
      <c r="CT1224" s="72"/>
      <c r="CU1224" s="72"/>
      <c r="CV1224" s="72"/>
      <c r="CW1224" s="72"/>
      <c r="CX1224" s="72"/>
      <c r="CY1224" s="72"/>
      <c r="CZ1224" s="72"/>
      <c r="DA1224" s="72"/>
      <c r="DB1224" s="72"/>
      <c r="DC1224" s="72"/>
      <c r="DD1224" s="72"/>
      <c r="DE1224" s="72"/>
      <c r="DF1224" s="72"/>
      <c r="DG1224" s="72"/>
      <c r="DH1224" s="72"/>
      <c r="DI1224" s="72"/>
      <c r="DJ1224" s="72"/>
      <c r="DK1224" s="72"/>
    </row>
    <row r="1225" spans="1:115" s="73" customFormat="1" ht="25.5">
      <c r="A1225" s="2"/>
      <c r="B1225" s="2">
        <v>31</v>
      </c>
      <c r="C1225" s="375" t="s">
        <v>8823</v>
      </c>
      <c r="D1225" s="375" t="s">
        <v>8824</v>
      </c>
      <c r="E1225" s="375" t="s">
        <v>8825</v>
      </c>
      <c r="F1225" s="634" t="s">
        <v>8826</v>
      </c>
      <c r="G1225" s="375" t="s">
        <v>8805</v>
      </c>
      <c r="H1225" s="640">
        <v>2000</v>
      </c>
      <c r="I1225" s="637"/>
      <c r="J1225" s="635"/>
      <c r="K1225" s="378">
        <v>43683</v>
      </c>
      <c r="L1225" s="375" t="s">
        <v>8827</v>
      </c>
      <c r="M1225" s="2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72"/>
      <c r="AY1225" s="72"/>
      <c r="AZ1225" s="72"/>
      <c r="BA1225" s="72"/>
      <c r="BB1225" s="72"/>
      <c r="BC1225" s="72"/>
      <c r="BD1225" s="72"/>
      <c r="BE1225" s="72"/>
      <c r="BF1225" s="72"/>
      <c r="BG1225" s="72"/>
      <c r="BH1225" s="72"/>
      <c r="BI1225" s="72"/>
      <c r="BJ1225" s="72"/>
      <c r="BK1225" s="72"/>
      <c r="BL1225" s="72"/>
      <c r="BM1225" s="72"/>
      <c r="BN1225" s="72"/>
      <c r="BO1225" s="72"/>
      <c r="BP1225" s="72"/>
      <c r="BQ1225" s="72"/>
      <c r="BR1225" s="72"/>
      <c r="BS1225" s="72"/>
      <c r="BT1225" s="72"/>
      <c r="BU1225" s="72"/>
      <c r="BV1225" s="72"/>
      <c r="BW1225" s="72"/>
      <c r="BX1225" s="72"/>
      <c r="BY1225" s="72"/>
      <c r="BZ1225" s="72"/>
      <c r="CA1225" s="72"/>
      <c r="CB1225" s="72"/>
      <c r="CC1225" s="72"/>
      <c r="CD1225" s="72"/>
      <c r="CE1225" s="72"/>
      <c r="CF1225" s="72"/>
      <c r="CG1225" s="72"/>
      <c r="CH1225" s="72"/>
      <c r="CI1225" s="72"/>
      <c r="CJ1225" s="72"/>
      <c r="CK1225" s="72"/>
      <c r="CL1225" s="72"/>
      <c r="CM1225" s="72"/>
      <c r="CN1225" s="72"/>
      <c r="CO1225" s="72"/>
      <c r="CP1225" s="72"/>
      <c r="CQ1225" s="72"/>
      <c r="CR1225" s="72"/>
      <c r="CS1225" s="72"/>
      <c r="CT1225" s="72"/>
      <c r="CU1225" s="72"/>
      <c r="CV1225" s="72"/>
      <c r="CW1225" s="72"/>
      <c r="CX1225" s="72"/>
      <c r="CY1225" s="72"/>
      <c r="CZ1225" s="72"/>
      <c r="DA1225" s="72"/>
      <c r="DB1225" s="72"/>
      <c r="DC1225" s="72"/>
      <c r="DD1225" s="72"/>
      <c r="DE1225" s="72"/>
      <c r="DF1225" s="72"/>
      <c r="DG1225" s="72"/>
      <c r="DH1225" s="72"/>
      <c r="DI1225" s="72"/>
      <c r="DJ1225" s="72"/>
      <c r="DK1225" s="72"/>
    </row>
    <row r="1226" spans="1:115" s="73" customFormat="1" ht="38.25">
      <c r="A1226" s="2"/>
      <c r="B1226" s="2">
        <v>32</v>
      </c>
      <c r="C1226" s="375" t="s">
        <v>8828</v>
      </c>
      <c r="D1226" s="375" t="s">
        <v>8829</v>
      </c>
      <c r="E1226" s="375" t="s">
        <v>8830</v>
      </c>
      <c r="F1226" s="376" t="s">
        <v>8831</v>
      </c>
      <c r="G1226" s="375" t="s">
        <v>8832</v>
      </c>
      <c r="H1226" s="379">
        <v>3063165</v>
      </c>
      <c r="I1226" s="637"/>
      <c r="J1226" s="635"/>
      <c r="K1226" s="378">
        <v>47465</v>
      </c>
      <c r="L1226" s="375" t="s">
        <v>8833</v>
      </c>
      <c r="M1226" s="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72"/>
      <c r="AY1226" s="72"/>
      <c r="AZ1226" s="72"/>
      <c r="BA1226" s="72"/>
      <c r="BB1226" s="72"/>
      <c r="BC1226" s="72"/>
      <c r="BD1226" s="72"/>
      <c r="BE1226" s="72"/>
      <c r="BF1226" s="72"/>
      <c r="BG1226" s="72"/>
      <c r="BH1226" s="72"/>
      <c r="BI1226" s="72"/>
      <c r="BJ1226" s="72"/>
      <c r="BK1226" s="72"/>
      <c r="BL1226" s="72"/>
      <c r="BM1226" s="72"/>
      <c r="BN1226" s="72"/>
      <c r="BO1226" s="72"/>
      <c r="BP1226" s="72"/>
      <c r="BQ1226" s="72"/>
      <c r="BR1226" s="72"/>
      <c r="BS1226" s="72"/>
      <c r="BT1226" s="72"/>
      <c r="BU1226" s="72"/>
      <c r="BV1226" s="72"/>
      <c r="BW1226" s="72"/>
      <c r="BX1226" s="72"/>
      <c r="BY1226" s="72"/>
      <c r="BZ1226" s="72"/>
      <c r="CA1226" s="72"/>
      <c r="CB1226" s="72"/>
      <c r="CC1226" s="72"/>
      <c r="CD1226" s="72"/>
      <c r="CE1226" s="72"/>
      <c r="CF1226" s="72"/>
      <c r="CG1226" s="72"/>
      <c r="CH1226" s="72"/>
      <c r="CI1226" s="72"/>
      <c r="CJ1226" s="72"/>
      <c r="CK1226" s="72"/>
      <c r="CL1226" s="72"/>
      <c r="CM1226" s="72"/>
      <c r="CN1226" s="72"/>
      <c r="CO1226" s="72"/>
      <c r="CP1226" s="72"/>
      <c r="CQ1226" s="72"/>
      <c r="CR1226" s="72"/>
      <c r="CS1226" s="72"/>
      <c r="CT1226" s="72"/>
      <c r="CU1226" s="72"/>
      <c r="CV1226" s="72"/>
      <c r="CW1226" s="72"/>
      <c r="CX1226" s="72"/>
      <c r="CY1226" s="72"/>
      <c r="CZ1226" s="72"/>
      <c r="DA1226" s="72"/>
      <c r="DB1226" s="72"/>
      <c r="DC1226" s="72"/>
      <c r="DD1226" s="72"/>
      <c r="DE1226" s="72"/>
      <c r="DF1226" s="72"/>
      <c r="DG1226" s="72"/>
      <c r="DH1226" s="72"/>
      <c r="DI1226" s="72"/>
      <c r="DJ1226" s="72"/>
      <c r="DK1226" s="72"/>
    </row>
    <row r="1227" spans="1:115" s="73" customFormat="1" ht="25.5">
      <c r="A1227" s="2"/>
      <c r="B1227" s="2">
        <v>33</v>
      </c>
      <c r="C1227" s="375" t="s">
        <v>8834</v>
      </c>
      <c r="D1227" s="375" t="s">
        <v>8835</v>
      </c>
      <c r="E1227" s="375" t="s">
        <v>8836</v>
      </c>
      <c r="F1227" s="375" t="s">
        <v>8837</v>
      </c>
      <c r="G1227" s="375" t="s">
        <v>8838</v>
      </c>
      <c r="H1227" s="379">
        <v>9800</v>
      </c>
      <c r="I1227" s="637"/>
      <c r="J1227" s="635"/>
      <c r="K1227" s="378">
        <v>43830</v>
      </c>
      <c r="L1227" s="375" t="s">
        <v>8839</v>
      </c>
      <c r="M1227" s="2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72"/>
      <c r="AY1227" s="72"/>
      <c r="AZ1227" s="72"/>
      <c r="BA1227" s="72"/>
      <c r="BB1227" s="72"/>
      <c r="BC1227" s="72"/>
      <c r="BD1227" s="72"/>
      <c r="BE1227" s="72"/>
      <c r="BF1227" s="72"/>
      <c r="BG1227" s="72"/>
      <c r="BH1227" s="72"/>
      <c r="BI1227" s="72"/>
      <c r="BJ1227" s="72"/>
      <c r="BK1227" s="72"/>
      <c r="BL1227" s="72"/>
      <c r="BM1227" s="72"/>
      <c r="BN1227" s="72"/>
      <c r="BO1227" s="72"/>
      <c r="BP1227" s="72"/>
      <c r="BQ1227" s="72"/>
      <c r="BR1227" s="72"/>
      <c r="BS1227" s="72"/>
      <c r="BT1227" s="72"/>
      <c r="BU1227" s="72"/>
      <c r="BV1227" s="72"/>
      <c r="BW1227" s="72"/>
      <c r="BX1227" s="72"/>
      <c r="BY1227" s="72"/>
      <c r="BZ1227" s="72"/>
      <c r="CA1227" s="72"/>
      <c r="CB1227" s="72"/>
      <c r="CC1227" s="72"/>
      <c r="CD1227" s="72"/>
      <c r="CE1227" s="72"/>
      <c r="CF1227" s="72"/>
      <c r="CG1227" s="72"/>
      <c r="CH1227" s="72"/>
      <c r="CI1227" s="72"/>
      <c r="CJ1227" s="72"/>
      <c r="CK1227" s="72"/>
      <c r="CL1227" s="72"/>
      <c r="CM1227" s="72"/>
      <c r="CN1227" s="72"/>
      <c r="CO1227" s="72"/>
      <c r="CP1227" s="72"/>
      <c r="CQ1227" s="72"/>
      <c r="CR1227" s="72"/>
      <c r="CS1227" s="72"/>
      <c r="CT1227" s="72"/>
      <c r="CU1227" s="72"/>
      <c r="CV1227" s="72"/>
      <c r="CW1227" s="72"/>
      <c r="CX1227" s="72"/>
      <c r="CY1227" s="72"/>
      <c r="CZ1227" s="72"/>
      <c r="DA1227" s="72"/>
      <c r="DB1227" s="72"/>
      <c r="DC1227" s="72"/>
      <c r="DD1227" s="72"/>
      <c r="DE1227" s="72"/>
      <c r="DF1227" s="72"/>
      <c r="DG1227" s="72"/>
      <c r="DH1227" s="72"/>
      <c r="DI1227" s="72"/>
      <c r="DJ1227" s="72"/>
      <c r="DK1227" s="72"/>
    </row>
    <row r="1228" spans="1:115" s="73" customFormat="1" ht="25.5">
      <c r="A1228" s="2"/>
      <c r="B1228" s="2">
        <v>34</v>
      </c>
      <c r="C1228" s="375" t="s">
        <v>8840</v>
      </c>
      <c r="D1228" s="375" t="s">
        <v>8841</v>
      </c>
      <c r="E1228" s="375" t="s">
        <v>8842</v>
      </c>
      <c r="F1228" s="375" t="s">
        <v>8843</v>
      </c>
      <c r="G1228" s="375" t="s">
        <v>5326</v>
      </c>
      <c r="H1228" s="379">
        <v>34408</v>
      </c>
      <c r="I1228" s="637"/>
      <c r="J1228" s="635"/>
      <c r="K1228" s="378">
        <v>43735</v>
      </c>
      <c r="L1228" s="375" t="s">
        <v>8844</v>
      </c>
      <c r="M1228" s="2"/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72"/>
      <c r="AY1228" s="72"/>
      <c r="AZ1228" s="72"/>
      <c r="BA1228" s="72"/>
      <c r="BB1228" s="72"/>
      <c r="BC1228" s="72"/>
      <c r="BD1228" s="72"/>
      <c r="BE1228" s="72"/>
      <c r="BF1228" s="72"/>
      <c r="BG1228" s="72"/>
      <c r="BH1228" s="72"/>
      <c r="BI1228" s="72"/>
      <c r="BJ1228" s="72"/>
      <c r="BK1228" s="72"/>
      <c r="BL1228" s="72"/>
      <c r="BM1228" s="72"/>
      <c r="BN1228" s="72"/>
      <c r="BO1228" s="72"/>
      <c r="BP1228" s="72"/>
      <c r="BQ1228" s="72"/>
      <c r="BR1228" s="72"/>
      <c r="BS1228" s="72"/>
      <c r="BT1228" s="72"/>
      <c r="BU1228" s="72"/>
      <c r="BV1228" s="72"/>
      <c r="BW1228" s="72"/>
      <c r="BX1228" s="72"/>
      <c r="BY1228" s="72"/>
      <c r="BZ1228" s="72"/>
      <c r="CA1228" s="72"/>
      <c r="CB1228" s="72"/>
      <c r="CC1228" s="72"/>
      <c r="CD1228" s="72"/>
      <c r="CE1228" s="72"/>
      <c r="CF1228" s="72"/>
      <c r="CG1228" s="72"/>
      <c r="CH1228" s="72"/>
      <c r="CI1228" s="72"/>
      <c r="CJ1228" s="72"/>
      <c r="CK1228" s="72"/>
      <c r="CL1228" s="72"/>
      <c r="CM1228" s="72"/>
      <c r="CN1228" s="72"/>
      <c r="CO1228" s="72"/>
      <c r="CP1228" s="72"/>
      <c r="CQ1228" s="72"/>
      <c r="CR1228" s="72"/>
      <c r="CS1228" s="72"/>
      <c r="CT1228" s="72"/>
      <c r="CU1228" s="72"/>
      <c r="CV1228" s="72"/>
      <c r="CW1228" s="72"/>
      <c r="CX1228" s="72"/>
      <c r="CY1228" s="72"/>
      <c r="CZ1228" s="72"/>
      <c r="DA1228" s="72"/>
      <c r="DB1228" s="72"/>
      <c r="DC1228" s="72"/>
      <c r="DD1228" s="72"/>
      <c r="DE1228" s="72"/>
      <c r="DF1228" s="72"/>
      <c r="DG1228" s="72"/>
      <c r="DH1228" s="72"/>
      <c r="DI1228" s="72"/>
      <c r="DJ1228" s="72"/>
      <c r="DK1228" s="72"/>
    </row>
    <row r="1229" spans="1:115" s="73" customFormat="1" ht="25.5">
      <c r="A1229" s="2"/>
      <c r="B1229" s="2">
        <v>35</v>
      </c>
      <c r="C1229" s="375" t="s">
        <v>8845</v>
      </c>
      <c r="D1229" s="375" t="s">
        <v>8846</v>
      </c>
      <c r="E1229" s="375" t="s">
        <v>8847</v>
      </c>
      <c r="F1229" s="375" t="s">
        <v>8848</v>
      </c>
      <c r="G1229" s="375" t="s">
        <v>8849</v>
      </c>
      <c r="H1229" s="379">
        <v>4160</v>
      </c>
      <c r="I1229" s="637"/>
      <c r="J1229" s="635"/>
      <c r="K1229" s="378">
        <v>43861</v>
      </c>
      <c r="L1229" s="375" t="s">
        <v>8850</v>
      </c>
      <c r="M1229" s="2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72"/>
      <c r="AY1229" s="72"/>
      <c r="AZ1229" s="72"/>
      <c r="BA1229" s="72"/>
      <c r="BB1229" s="72"/>
      <c r="BC1229" s="72"/>
      <c r="BD1229" s="72"/>
      <c r="BE1229" s="72"/>
      <c r="BF1229" s="72"/>
      <c r="BG1229" s="72"/>
      <c r="BH1229" s="72"/>
      <c r="BI1229" s="72"/>
      <c r="BJ1229" s="72"/>
      <c r="BK1229" s="72"/>
      <c r="BL1229" s="72"/>
      <c r="BM1229" s="72"/>
      <c r="BN1229" s="72"/>
      <c r="BO1229" s="72"/>
      <c r="BP1229" s="72"/>
      <c r="BQ1229" s="72"/>
      <c r="BR1229" s="72"/>
      <c r="BS1229" s="72"/>
      <c r="BT1229" s="72"/>
      <c r="BU1229" s="72"/>
      <c r="BV1229" s="72"/>
      <c r="BW1229" s="72"/>
      <c r="BX1229" s="72"/>
      <c r="BY1229" s="72"/>
      <c r="BZ1229" s="72"/>
      <c r="CA1229" s="72"/>
      <c r="CB1229" s="72"/>
      <c r="CC1229" s="72"/>
      <c r="CD1229" s="72"/>
      <c r="CE1229" s="72"/>
      <c r="CF1229" s="72"/>
      <c r="CG1229" s="72"/>
      <c r="CH1229" s="72"/>
      <c r="CI1229" s="72"/>
      <c r="CJ1229" s="72"/>
      <c r="CK1229" s="72"/>
      <c r="CL1229" s="72"/>
      <c r="CM1229" s="72"/>
      <c r="CN1229" s="72"/>
      <c r="CO1229" s="72"/>
      <c r="CP1229" s="72"/>
      <c r="CQ1229" s="72"/>
      <c r="CR1229" s="72"/>
      <c r="CS1229" s="72"/>
      <c r="CT1229" s="72"/>
      <c r="CU1229" s="72"/>
      <c r="CV1229" s="72"/>
      <c r="CW1229" s="72"/>
      <c r="CX1229" s="72"/>
      <c r="CY1229" s="72"/>
      <c r="CZ1229" s="72"/>
      <c r="DA1229" s="72"/>
      <c r="DB1229" s="72"/>
      <c r="DC1229" s="72"/>
      <c r="DD1229" s="72"/>
      <c r="DE1229" s="72"/>
      <c r="DF1229" s="72"/>
      <c r="DG1229" s="72"/>
      <c r="DH1229" s="72"/>
      <c r="DI1229" s="72"/>
      <c r="DJ1229" s="72"/>
      <c r="DK1229" s="72"/>
    </row>
    <row r="1230" spans="1:115" s="73" customFormat="1" ht="25.5">
      <c r="A1230" s="2"/>
      <c r="B1230" s="2">
        <v>36</v>
      </c>
      <c r="C1230" s="375" t="s">
        <v>8851</v>
      </c>
      <c r="D1230" s="375" t="s">
        <v>8852</v>
      </c>
      <c r="E1230" s="375" t="s">
        <v>8853</v>
      </c>
      <c r="F1230" s="375" t="s">
        <v>8854</v>
      </c>
      <c r="G1230" s="375" t="s">
        <v>8855</v>
      </c>
      <c r="H1230" s="379">
        <v>8825</v>
      </c>
      <c r="I1230" s="637"/>
      <c r="J1230" s="635"/>
      <c r="K1230" s="378">
        <v>43984</v>
      </c>
      <c r="L1230" s="375" t="s">
        <v>8856</v>
      </c>
      <c r="M1230" s="2"/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72"/>
      <c r="AZ1230" s="72"/>
      <c r="BA1230" s="72"/>
      <c r="BB1230" s="72"/>
      <c r="BC1230" s="72"/>
      <c r="BD1230" s="72"/>
      <c r="BE1230" s="72"/>
      <c r="BF1230" s="72"/>
      <c r="BG1230" s="72"/>
      <c r="BH1230" s="72"/>
      <c r="BI1230" s="72"/>
      <c r="BJ1230" s="72"/>
      <c r="BK1230" s="72"/>
      <c r="BL1230" s="72"/>
      <c r="BM1230" s="72"/>
      <c r="BN1230" s="72"/>
      <c r="BO1230" s="72"/>
      <c r="BP1230" s="72"/>
      <c r="BQ1230" s="72"/>
      <c r="BR1230" s="72"/>
      <c r="BS1230" s="72"/>
      <c r="BT1230" s="72"/>
      <c r="BU1230" s="72"/>
      <c r="BV1230" s="72"/>
      <c r="BW1230" s="72"/>
      <c r="BX1230" s="72"/>
      <c r="BY1230" s="72"/>
      <c r="BZ1230" s="72"/>
      <c r="CA1230" s="72"/>
      <c r="CB1230" s="72"/>
      <c r="CC1230" s="72"/>
      <c r="CD1230" s="72"/>
      <c r="CE1230" s="72"/>
      <c r="CF1230" s="72"/>
      <c r="CG1230" s="72"/>
      <c r="CH1230" s="72"/>
      <c r="CI1230" s="72"/>
      <c r="CJ1230" s="72"/>
      <c r="CK1230" s="72"/>
      <c r="CL1230" s="72"/>
      <c r="CM1230" s="72"/>
      <c r="CN1230" s="72"/>
      <c r="CO1230" s="72"/>
      <c r="CP1230" s="72"/>
      <c r="CQ1230" s="72"/>
      <c r="CR1230" s="72"/>
      <c r="CS1230" s="72"/>
      <c r="CT1230" s="72"/>
      <c r="CU1230" s="72"/>
      <c r="CV1230" s="72"/>
      <c r="CW1230" s="72"/>
      <c r="CX1230" s="72"/>
      <c r="CY1230" s="72"/>
      <c r="CZ1230" s="72"/>
      <c r="DA1230" s="72"/>
      <c r="DB1230" s="72"/>
      <c r="DC1230" s="72"/>
      <c r="DD1230" s="72"/>
      <c r="DE1230" s="72"/>
      <c r="DF1230" s="72"/>
      <c r="DG1230" s="72"/>
      <c r="DH1230" s="72"/>
      <c r="DI1230" s="72"/>
      <c r="DJ1230" s="72"/>
      <c r="DK1230" s="72"/>
    </row>
    <row r="1231" spans="1:115" s="73" customFormat="1" ht="25.5">
      <c r="A1231" s="2"/>
      <c r="B1231" s="2">
        <v>37</v>
      </c>
      <c r="C1231" s="375" t="s">
        <v>8857</v>
      </c>
      <c r="D1231" s="375" t="s">
        <v>8858</v>
      </c>
      <c r="E1231" s="375" t="s">
        <v>8859</v>
      </c>
      <c r="F1231" s="375" t="s">
        <v>8860</v>
      </c>
      <c r="G1231" s="375" t="s">
        <v>8816</v>
      </c>
      <c r="H1231" s="379">
        <v>3000</v>
      </c>
      <c r="I1231" s="637"/>
      <c r="J1231" s="635"/>
      <c r="K1231" s="378">
        <v>43721</v>
      </c>
      <c r="L1231" s="375" t="s">
        <v>8861</v>
      </c>
      <c r="M1231" s="2"/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72"/>
      <c r="AZ1231" s="72"/>
      <c r="BA1231" s="72"/>
      <c r="BB1231" s="72"/>
      <c r="BC1231" s="72"/>
      <c r="BD1231" s="72"/>
      <c r="BE1231" s="72"/>
      <c r="BF1231" s="72"/>
      <c r="BG1231" s="72"/>
      <c r="BH1231" s="72"/>
      <c r="BI1231" s="72"/>
      <c r="BJ1231" s="72"/>
      <c r="BK1231" s="72"/>
      <c r="BL1231" s="72"/>
      <c r="BM1231" s="72"/>
      <c r="BN1231" s="72"/>
      <c r="BO1231" s="72"/>
      <c r="BP1231" s="72"/>
      <c r="BQ1231" s="72"/>
      <c r="BR1231" s="72"/>
      <c r="BS1231" s="72"/>
      <c r="BT1231" s="72"/>
      <c r="BU1231" s="72"/>
      <c r="BV1231" s="72"/>
      <c r="BW1231" s="72"/>
      <c r="BX1231" s="72"/>
      <c r="BY1231" s="72"/>
      <c r="BZ1231" s="72"/>
      <c r="CA1231" s="72"/>
      <c r="CB1231" s="72"/>
      <c r="CC1231" s="72"/>
      <c r="CD1231" s="72"/>
      <c r="CE1231" s="72"/>
      <c r="CF1231" s="72"/>
      <c r="CG1231" s="72"/>
      <c r="CH1231" s="72"/>
      <c r="CI1231" s="72"/>
      <c r="CJ1231" s="72"/>
      <c r="CK1231" s="72"/>
      <c r="CL1231" s="72"/>
      <c r="CM1231" s="72"/>
      <c r="CN1231" s="72"/>
      <c r="CO1231" s="72"/>
      <c r="CP1231" s="72"/>
      <c r="CQ1231" s="72"/>
      <c r="CR1231" s="72"/>
      <c r="CS1231" s="72"/>
      <c r="CT1231" s="72"/>
      <c r="CU1231" s="72"/>
      <c r="CV1231" s="72"/>
      <c r="CW1231" s="72"/>
      <c r="CX1231" s="72"/>
      <c r="CY1231" s="72"/>
      <c r="CZ1231" s="72"/>
      <c r="DA1231" s="72"/>
      <c r="DB1231" s="72"/>
      <c r="DC1231" s="72"/>
      <c r="DD1231" s="72"/>
      <c r="DE1231" s="72"/>
      <c r="DF1231" s="72"/>
      <c r="DG1231" s="72"/>
      <c r="DH1231" s="72"/>
      <c r="DI1231" s="72"/>
      <c r="DJ1231" s="72"/>
      <c r="DK1231" s="72"/>
    </row>
    <row r="1232" spans="1:115" s="73" customFormat="1" ht="25.5">
      <c r="A1232" s="2"/>
      <c r="B1232" s="2">
        <v>38</v>
      </c>
      <c r="C1232" s="375" t="s">
        <v>8862</v>
      </c>
      <c r="D1232" s="375" t="s">
        <v>8863</v>
      </c>
      <c r="E1232" s="375" t="s">
        <v>8864</v>
      </c>
      <c r="F1232" s="375" t="s">
        <v>8865</v>
      </c>
      <c r="G1232" s="375" t="s">
        <v>8816</v>
      </c>
      <c r="H1232" s="379">
        <v>93000</v>
      </c>
      <c r="I1232" s="637"/>
      <c r="J1232" s="635"/>
      <c r="K1232" s="378">
        <v>43965</v>
      </c>
      <c r="L1232" s="375" t="s">
        <v>8866</v>
      </c>
      <c r="M1232" s="2"/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72"/>
      <c r="AZ1232" s="72"/>
      <c r="BA1232" s="72"/>
      <c r="BB1232" s="72"/>
      <c r="BC1232" s="72"/>
      <c r="BD1232" s="72"/>
      <c r="BE1232" s="72"/>
      <c r="BF1232" s="72"/>
      <c r="BG1232" s="72"/>
      <c r="BH1232" s="72"/>
      <c r="BI1232" s="72"/>
      <c r="BJ1232" s="72"/>
      <c r="BK1232" s="72"/>
      <c r="BL1232" s="72"/>
      <c r="BM1232" s="72"/>
      <c r="BN1232" s="72"/>
      <c r="BO1232" s="72"/>
      <c r="BP1232" s="72"/>
      <c r="BQ1232" s="72"/>
      <c r="BR1232" s="72"/>
      <c r="BS1232" s="72"/>
      <c r="BT1232" s="72"/>
      <c r="BU1232" s="72"/>
      <c r="BV1232" s="72"/>
      <c r="BW1232" s="72"/>
      <c r="BX1232" s="72"/>
      <c r="BY1232" s="72"/>
      <c r="BZ1232" s="72"/>
      <c r="CA1232" s="72"/>
      <c r="CB1232" s="72"/>
      <c r="CC1232" s="72"/>
      <c r="CD1232" s="72"/>
      <c r="CE1232" s="72"/>
      <c r="CF1232" s="72"/>
      <c r="CG1232" s="72"/>
      <c r="CH1232" s="72"/>
      <c r="CI1232" s="72"/>
      <c r="CJ1232" s="72"/>
      <c r="CK1232" s="72"/>
      <c r="CL1232" s="72"/>
      <c r="CM1232" s="72"/>
      <c r="CN1232" s="72"/>
      <c r="CO1232" s="72"/>
      <c r="CP1232" s="72"/>
      <c r="CQ1232" s="72"/>
      <c r="CR1232" s="72"/>
      <c r="CS1232" s="72"/>
      <c r="CT1232" s="72"/>
      <c r="CU1232" s="72"/>
      <c r="CV1232" s="72"/>
      <c r="CW1232" s="72"/>
      <c r="CX1232" s="72"/>
      <c r="CY1232" s="72"/>
      <c r="CZ1232" s="72"/>
      <c r="DA1232" s="72"/>
      <c r="DB1232" s="72"/>
      <c r="DC1232" s="72"/>
      <c r="DD1232" s="72"/>
      <c r="DE1232" s="72"/>
      <c r="DF1232" s="72"/>
      <c r="DG1232" s="72"/>
      <c r="DH1232" s="72"/>
      <c r="DI1232" s="72"/>
      <c r="DJ1232" s="72"/>
      <c r="DK1232" s="72"/>
    </row>
    <row r="1233" spans="1:115" s="73" customFormat="1" ht="25.5">
      <c r="A1233" s="2"/>
      <c r="B1233" s="2">
        <v>39</v>
      </c>
      <c r="C1233" s="375" t="s">
        <v>8867</v>
      </c>
      <c r="D1233" s="375" t="s">
        <v>8868</v>
      </c>
      <c r="E1233" s="375" t="s">
        <v>8869</v>
      </c>
      <c r="F1233" s="375" t="s">
        <v>8870</v>
      </c>
      <c r="G1233" s="375" t="s">
        <v>8805</v>
      </c>
      <c r="H1233" s="379">
        <v>68000</v>
      </c>
      <c r="I1233" s="637"/>
      <c r="J1233" s="635"/>
      <c r="K1233" s="378">
        <v>43945</v>
      </c>
      <c r="L1233" s="375" t="s">
        <v>8871</v>
      </c>
      <c r="M1233" s="2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  <c r="CJ1233" s="72"/>
      <c r="CK1233" s="72"/>
      <c r="CL1233" s="72"/>
      <c r="CM1233" s="72"/>
      <c r="CN1233" s="72"/>
      <c r="CO1233" s="72"/>
      <c r="CP1233" s="72"/>
      <c r="CQ1233" s="72"/>
      <c r="CR1233" s="72"/>
      <c r="CS1233" s="72"/>
      <c r="CT1233" s="72"/>
      <c r="CU1233" s="72"/>
      <c r="CV1233" s="72"/>
      <c r="CW1233" s="72"/>
      <c r="CX1233" s="72"/>
      <c r="CY1233" s="72"/>
      <c r="CZ1233" s="72"/>
      <c r="DA1233" s="72"/>
      <c r="DB1233" s="72"/>
      <c r="DC1233" s="72"/>
      <c r="DD1233" s="72"/>
      <c r="DE1233" s="72"/>
      <c r="DF1233" s="72"/>
      <c r="DG1233" s="72"/>
      <c r="DH1233" s="72"/>
      <c r="DI1233" s="72"/>
      <c r="DJ1233" s="72"/>
      <c r="DK1233" s="72"/>
    </row>
    <row r="1234" spans="1:115" s="73" customFormat="1" ht="25.5">
      <c r="A1234" s="2"/>
      <c r="B1234" s="2">
        <v>40</v>
      </c>
      <c r="C1234" s="375" t="s">
        <v>8872</v>
      </c>
      <c r="D1234" s="375" t="s">
        <v>8873</v>
      </c>
      <c r="E1234" s="375" t="s">
        <v>8874</v>
      </c>
      <c r="F1234" s="375" t="s">
        <v>8875</v>
      </c>
      <c r="G1234" s="375" t="s">
        <v>6756</v>
      </c>
      <c r="H1234" s="379">
        <v>43945</v>
      </c>
      <c r="I1234" s="637"/>
      <c r="J1234" s="635"/>
      <c r="K1234" s="378">
        <v>43656</v>
      </c>
      <c r="L1234" s="375" t="s">
        <v>8876</v>
      </c>
      <c r="M1234" s="2"/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  <c r="CJ1234" s="72"/>
      <c r="CK1234" s="72"/>
      <c r="CL1234" s="72"/>
      <c r="CM1234" s="72"/>
      <c r="CN1234" s="72"/>
      <c r="CO1234" s="72"/>
      <c r="CP1234" s="72"/>
      <c r="CQ1234" s="72"/>
      <c r="CR1234" s="72"/>
      <c r="CS1234" s="72"/>
      <c r="CT1234" s="72"/>
      <c r="CU1234" s="72"/>
      <c r="CV1234" s="72"/>
      <c r="CW1234" s="72"/>
      <c r="CX1234" s="72"/>
      <c r="CY1234" s="72"/>
      <c r="CZ1234" s="72"/>
      <c r="DA1234" s="72"/>
      <c r="DB1234" s="72"/>
      <c r="DC1234" s="72"/>
      <c r="DD1234" s="72"/>
      <c r="DE1234" s="72"/>
      <c r="DF1234" s="72"/>
      <c r="DG1234" s="72"/>
      <c r="DH1234" s="72"/>
      <c r="DI1234" s="72"/>
      <c r="DJ1234" s="72"/>
      <c r="DK1234" s="72"/>
    </row>
    <row r="1235" spans="1:115" s="73" customFormat="1" ht="25.5">
      <c r="A1235" s="2"/>
      <c r="B1235" s="2">
        <v>41</v>
      </c>
      <c r="C1235" s="375" t="s">
        <v>8877</v>
      </c>
      <c r="D1235" s="375" t="s">
        <v>8878</v>
      </c>
      <c r="E1235" s="375" t="s">
        <v>8879</v>
      </c>
      <c r="F1235" s="375" t="s">
        <v>8880</v>
      </c>
      <c r="G1235" s="375" t="s">
        <v>8881</v>
      </c>
      <c r="H1235" s="642">
        <v>3200</v>
      </c>
      <c r="I1235" s="637"/>
      <c r="J1235" s="635"/>
      <c r="K1235" s="378">
        <v>43713</v>
      </c>
      <c r="L1235" s="375" t="s">
        <v>8882</v>
      </c>
      <c r="M1235" s="2"/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  <c r="CJ1235" s="72"/>
      <c r="CK1235" s="72"/>
      <c r="CL1235" s="72"/>
      <c r="CM1235" s="72"/>
      <c r="CN1235" s="72"/>
      <c r="CO1235" s="72"/>
      <c r="CP1235" s="72"/>
      <c r="CQ1235" s="72"/>
      <c r="CR1235" s="72"/>
      <c r="CS1235" s="72"/>
      <c r="CT1235" s="72"/>
      <c r="CU1235" s="72"/>
      <c r="CV1235" s="72"/>
      <c r="CW1235" s="72"/>
      <c r="CX1235" s="72"/>
      <c r="CY1235" s="72"/>
      <c r="CZ1235" s="72"/>
      <c r="DA1235" s="72"/>
      <c r="DB1235" s="72"/>
      <c r="DC1235" s="72"/>
      <c r="DD1235" s="72"/>
      <c r="DE1235" s="72"/>
      <c r="DF1235" s="72"/>
      <c r="DG1235" s="72"/>
      <c r="DH1235" s="72"/>
      <c r="DI1235" s="72"/>
      <c r="DJ1235" s="72"/>
      <c r="DK1235" s="72"/>
    </row>
    <row r="1236" spans="1:115" s="73" customFormat="1" ht="25.5">
      <c r="A1236" s="2"/>
      <c r="B1236" s="2">
        <v>42</v>
      </c>
      <c r="C1236" s="375" t="s">
        <v>8883</v>
      </c>
      <c r="D1236" s="375" t="s">
        <v>8884</v>
      </c>
      <c r="E1236" s="375" t="s">
        <v>8885</v>
      </c>
      <c r="F1236" s="375" t="s">
        <v>8886</v>
      </c>
      <c r="G1236" s="375" t="s">
        <v>5326</v>
      </c>
      <c r="H1236" s="379">
        <v>5000</v>
      </c>
      <c r="I1236" s="637"/>
      <c r="J1236" s="635"/>
      <c r="K1236" s="378">
        <v>43949</v>
      </c>
      <c r="L1236" s="375" t="s">
        <v>6751</v>
      </c>
      <c r="M1236" s="2"/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72"/>
      <c r="AY1236" s="72"/>
      <c r="AZ1236" s="72"/>
      <c r="BA1236" s="72"/>
      <c r="BB1236" s="72"/>
      <c r="BC1236" s="72"/>
      <c r="BD1236" s="72"/>
      <c r="BE1236" s="72"/>
      <c r="BF1236" s="72"/>
      <c r="BG1236" s="72"/>
      <c r="BH1236" s="72"/>
      <c r="BI1236" s="72"/>
      <c r="BJ1236" s="72"/>
      <c r="BK1236" s="72"/>
      <c r="BL1236" s="72"/>
      <c r="BM1236" s="72"/>
      <c r="BN1236" s="72"/>
      <c r="BO1236" s="72"/>
      <c r="BP1236" s="72"/>
      <c r="BQ1236" s="72"/>
      <c r="BR1236" s="72"/>
      <c r="BS1236" s="72"/>
      <c r="BT1236" s="72"/>
      <c r="BU1236" s="72"/>
      <c r="BV1236" s="72"/>
      <c r="BW1236" s="72"/>
      <c r="BX1236" s="72"/>
      <c r="BY1236" s="72"/>
      <c r="BZ1236" s="72"/>
      <c r="CA1236" s="72"/>
      <c r="CB1236" s="72"/>
      <c r="CC1236" s="72"/>
      <c r="CD1236" s="72"/>
      <c r="CE1236" s="72"/>
      <c r="CF1236" s="72"/>
      <c r="CG1236" s="72"/>
      <c r="CH1236" s="72"/>
      <c r="CI1236" s="72"/>
      <c r="CJ1236" s="72"/>
      <c r="CK1236" s="72"/>
      <c r="CL1236" s="72"/>
      <c r="CM1236" s="72"/>
      <c r="CN1236" s="72"/>
      <c r="CO1236" s="72"/>
      <c r="CP1236" s="72"/>
      <c r="CQ1236" s="72"/>
      <c r="CR1236" s="72"/>
      <c r="CS1236" s="72"/>
      <c r="CT1236" s="72"/>
      <c r="CU1236" s="72"/>
      <c r="CV1236" s="72"/>
      <c r="CW1236" s="72"/>
      <c r="CX1236" s="72"/>
      <c r="CY1236" s="72"/>
      <c r="CZ1236" s="72"/>
      <c r="DA1236" s="72"/>
      <c r="DB1236" s="72"/>
      <c r="DC1236" s="72"/>
      <c r="DD1236" s="72"/>
      <c r="DE1236" s="72"/>
      <c r="DF1236" s="72"/>
      <c r="DG1236" s="72"/>
      <c r="DH1236" s="72"/>
      <c r="DI1236" s="72"/>
      <c r="DJ1236" s="72"/>
      <c r="DK1236" s="72"/>
    </row>
    <row r="1237" spans="1:115" s="73" customFormat="1" ht="25.5">
      <c r="A1237" s="2"/>
      <c r="B1237" s="2">
        <v>43</v>
      </c>
      <c r="C1237" s="375" t="s">
        <v>8887</v>
      </c>
      <c r="D1237" s="375" t="s">
        <v>8888</v>
      </c>
      <c r="E1237" s="375" t="s">
        <v>8889</v>
      </c>
      <c r="F1237" s="375" t="s">
        <v>8890</v>
      </c>
      <c r="G1237" s="375" t="s">
        <v>5326</v>
      </c>
      <c r="H1237" s="379">
        <v>5200</v>
      </c>
      <c r="I1237" s="637"/>
      <c r="J1237" s="635"/>
      <c r="K1237" s="376" t="s">
        <v>7913</v>
      </c>
      <c r="L1237" s="376" t="s">
        <v>8891</v>
      </c>
      <c r="M1237" s="2"/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72"/>
      <c r="AY1237" s="72"/>
      <c r="AZ1237" s="72"/>
      <c r="BA1237" s="72"/>
      <c r="BB1237" s="72"/>
      <c r="BC1237" s="72"/>
      <c r="BD1237" s="72"/>
      <c r="BE1237" s="72"/>
      <c r="BF1237" s="72"/>
      <c r="BG1237" s="72"/>
      <c r="BH1237" s="72"/>
      <c r="BI1237" s="72"/>
      <c r="BJ1237" s="72"/>
      <c r="BK1237" s="72"/>
      <c r="BL1237" s="72"/>
      <c r="BM1237" s="72"/>
      <c r="BN1237" s="72"/>
      <c r="BO1237" s="72"/>
      <c r="BP1237" s="72"/>
      <c r="BQ1237" s="72"/>
      <c r="BR1237" s="72"/>
      <c r="BS1237" s="72"/>
      <c r="BT1237" s="72"/>
      <c r="BU1237" s="72"/>
      <c r="BV1237" s="72"/>
      <c r="BW1237" s="72"/>
      <c r="BX1237" s="72"/>
      <c r="BY1237" s="72"/>
      <c r="BZ1237" s="72"/>
      <c r="CA1237" s="72"/>
      <c r="CB1237" s="72"/>
      <c r="CC1237" s="72"/>
      <c r="CD1237" s="72"/>
      <c r="CE1237" s="72"/>
      <c r="CF1237" s="72"/>
      <c r="CG1237" s="72"/>
      <c r="CH1237" s="72"/>
      <c r="CI1237" s="72"/>
      <c r="CJ1237" s="72"/>
      <c r="CK1237" s="72"/>
      <c r="CL1237" s="72"/>
      <c r="CM1237" s="72"/>
      <c r="CN1237" s="72"/>
      <c r="CO1237" s="72"/>
      <c r="CP1237" s="72"/>
      <c r="CQ1237" s="72"/>
      <c r="CR1237" s="72"/>
      <c r="CS1237" s="72"/>
      <c r="CT1237" s="72"/>
      <c r="CU1237" s="72"/>
      <c r="CV1237" s="72"/>
      <c r="CW1237" s="72"/>
      <c r="CX1237" s="72"/>
      <c r="CY1237" s="72"/>
      <c r="CZ1237" s="72"/>
      <c r="DA1237" s="72"/>
      <c r="DB1237" s="72"/>
      <c r="DC1237" s="72"/>
      <c r="DD1237" s="72"/>
      <c r="DE1237" s="72"/>
      <c r="DF1237" s="72"/>
      <c r="DG1237" s="72"/>
      <c r="DH1237" s="72"/>
      <c r="DI1237" s="72"/>
      <c r="DJ1237" s="72"/>
      <c r="DK1237" s="72"/>
    </row>
    <row r="1238" spans="1:115" s="73" customFormat="1" ht="25.5">
      <c r="A1238" s="2"/>
      <c r="B1238" s="2">
        <v>44</v>
      </c>
      <c r="C1238" s="375" t="s">
        <v>8892</v>
      </c>
      <c r="D1238" s="375" t="s">
        <v>8893</v>
      </c>
      <c r="E1238" s="375" t="s">
        <v>8681</v>
      </c>
      <c r="F1238" s="375" t="s">
        <v>8894</v>
      </c>
      <c r="G1238" s="375" t="s">
        <v>5326</v>
      </c>
      <c r="H1238" s="379">
        <v>2980</v>
      </c>
      <c r="I1238" s="637"/>
      <c r="J1238" s="635"/>
      <c r="K1238" s="378">
        <v>43973</v>
      </c>
      <c r="L1238" s="375" t="s">
        <v>8895</v>
      </c>
      <c r="M1238" s="2"/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72"/>
      <c r="AY1238" s="72"/>
      <c r="AZ1238" s="72"/>
      <c r="BA1238" s="72"/>
      <c r="BB1238" s="72"/>
      <c r="BC1238" s="72"/>
      <c r="BD1238" s="72"/>
      <c r="BE1238" s="72"/>
      <c r="BF1238" s="72"/>
      <c r="BG1238" s="72"/>
      <c r="BH1238" s="72"/>
      <c r="BI1238" s="72"/>
      <c r="BJ1238" s="72"/>
      <c r="BK1238" s="72"/>
      <c r="BL1238" s="72"/>
      <c r="BM1238" s="72"/>
      <c r="BN1238" s="72"/>
      <c r="BO1238" s="72"/>
      <c r="BP1238" s="72"/>
      <c r="BQ1238" s="72"/>
      <c r="BR1238" s="72"/>
      <c r="BS1238" s="72"/>
      <c r="BT1238" s="72"/>
      <c r="BU1238" s="72"/>
      <c r="BV1238" s="72"/>
      <c r="BW1238" s="72"/>
      <c r="BX1238" s="72"/>
      <c r="BY1238" s="72"/>
      <c r="BZ1238" s="72"/>
      <c r="CA1238" s="72"/>
      <c r="CB1238" s="72"/>
      <c r="CC1238" s="72"/>
      <c r="CD1238" s="72"/>
      <c r="CE1238" s="72"/>
      <c r="CF1238" s="72"/>
      <c r="CG1238" s="72"/>
      <c r="CH1238" s="72"/>
      <c r="CI1238" s="72"/>
      <c r="CJ1238" s="72"/>
      <c r="CK1238" s="72"/>
      <c r="CL1238" s="72"/>
      <c r="CM1238" s="72"/>
      <c r="CN1238" s="72"/>
      <c r="CO1238" s="72"/>
      <c r="CP1238" s="72"/>
      <c r="CQ1238" s="72"/>
      <c r="CR1238" s="72"/>
      <c r="CS1238" s="72"/>
      <c r="CT1238" s="72"/>
      <c r="CU1238" s="72"/>
      <c r="CV1238" s="72"/>
      <c r="CW1238" s="72"/>
      <c r="CX1238" s="72"/>
      <c r="CY1238" s="72"/>
      <c r="CZ1238" s="72"/>
      <c r="DA1238" s="72"/>
      <c r="DB1238" s="72"/>
      <c r="DC1238" s="72"/>
      <c r="DD1238" s="72"/>
      <c r="DE1238" s="72"/>
      <c r="DF1238" s="72"/>
      <c r="DG1238" s="72"/>
      <c r="DH1238" s="72"/>
      <c r="DI1238" s="72"/>
      <c r="DJ1238" s="72"/>
      <c r="DK1238" s="72"/>
    </row>
    <row r="1239" spans="1:115" s="73" customFormat="1" ht="25.5">
      <c r="A1239" s="2"/>
      <c r="B1239" s="2">
        <v>45</v>
      </c>
      <c r="C1239" s="375" t="s">
        <v>8896</v>
      </c>
      <c r="D1239" s="375" t="s">
        <v>8897</v>
      </c>
      <c r="E1239" s="375" t="s">
        <v>8898</v>
      </c>
      <c r="F1239" s="375" t="s">
        <v>8899</v>
      </c>
      <c r="G1239" s="375" t="s">
        <v>6756</v>
      </c>
      <c r="H1239" s="379">
        <v>10125</v>
      </c>
      <c r="I1239" s="637"/>
      <c r="J1239" s="635"/>
      <c r="K1239" s="378">
        <v>43847</v>
      </c>
      <c r="L1239" s="375" t="s">
        <v>8900</v>
      </c>
      <c r="M1239" s="2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</row>
    <row r="1240" spans="1:115" s="73" customFormat="1" ht="38.25">
      <c r="A1240" s="2"/>
      <c r="B1240" s="2">
        <v>46</v>
      </c>
      <c r="C1240" s="375" t="s">
        <v>8901</v>
      </c>
      <c r="D1240" s="375" t="s">
        <v>8902</v>
      </c>
      <c r="E1240" s="375" t="s">
        <v>8903</v>
      </c>
      <c r="F1240" s="375" t="s">
        <v>8904</v>
      </c>
      <c r="G1240" s="375" t="s">
        <v>5326</v>
      </c>
      <c r="H1240" s="379">
        <v>5000</v>
      </c>
      <c r="I1240" s="637"/>
      <c r="J1240" s="635"/>
      <c r="K1240" s="378">
        <v>43948</v>
      </c>
      <c r="L1240" s="375" t="s">
        <v>8905</v>
      </c>
      <c r="M1240" s="2"/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</row>
    <row r="1241" spans="1:115" s="73" customFormat="1" ht="25.5">
      <c r="A1241" s="2"/>
      <c r="B1241" s="2">
        <v>47</v>
      </c>
      <c r="C1241" s="375" t="s">
        <v>8906</v>
      </c>
      <c r="D1241" s="375" t="s">
        <v>8907</v>
      </c>
      <c r="E1241" s="375" t="s">
        <v>8908</v>
      </c>
      <c r="F1241" s="375" t="s">
        <v>8909</v>
      </c>
      <c r="G1241" s="375" t="s">
        <v>5326</v>
      </c>
      <c r="H1241" s="379">
        <v>5200</v>
      </c>
      <c r="I1241" s="637"/>
      <c r="J1241" s="635"/>
      <c r="K1241" s="378">
        <v>43985</v>
      </c>
      <c r="L1241" s="375" t="s">
        <v>8910</v>
      </c>
      <c r="M1241" s="2"/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</row>
    <row r="1242" spans="1:115" s="73" customFormat="1" ht="25.5">
      <c r="A1242" s="2"/>
      <c r="B1242" s="2">
        <v>48</v>
      </c>
      <c r="C1242" s="375" t="s">
        <v>8911</v>
      </c>
      <c r="D1242" s="375" t="s">
        <v>8912</v>
      </c>
      <c r="E1242" s="375" t="s">
        <v>8908</v>
      </c>
      <c r="F1242" s="375" t="s">
        <v>8913</v>
      </c>
      <c r="G1242" s="375" t="s">
        <v>5326</v>
      </c>
      <c r="H1242" s="379">
        <v>5200</v>
      </c>
      <c r="I1242" s="637"/>
      <c r="J1242" s="635"/>
      <c r="K1242" s="378">
        <v>43913</v>
      </c>
      <c r="L1242" s="375" t="s">
        <v>8914</v>
      </c>
      <c r="M1242" s="2"/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</row>
    <row r="1243" spans="1:115" s="73" customFormat="1" ht="25.5">
      <c r="A1243" s="2"/>
      <c r="B1243" s="2">
        <v>49</v>
      </c>
      <c r="C1243" s="375" t="s">
        <v>8915</v>
      </c>
      <c r="D1243" s="375" t="s">
        <v>8916</v>
      </c>
      <c r="E1243" s="375" t="s">
        <v>8917</v>
      </c>
      <c r="F1243" s="375" t="s">
        <v>8918</v>
      </c>
      <c r="G1243" s="375" t="s">
        <v>5326</v>
      </c>
      <c r="H1243" s="379">
        <v>9850</v>
      </c>
      <c r="I1243" s="637"/>
      <c r="J1243" s="635"/>
      <c r="K1243" s="378">
        <v>43894</v>
      </c>
      <c r="L1243" s="375" t="s">
        <v>8919</v>
      </c>
      <c r="M1243" s="2"/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</row>
    <row r="1244" spans="1:115" s="73" customFormat="1" ht="25.5">
      <c r="A1244" s="2"/>
      <c r="B1244" s="2">
        <v>50</v>
      </c>
      <c r="C1244" s="375" t="s">
        <v>8920</v>
      </c>
      <c r="D1244" s="375" t="s">
        <v>8907</v>
      </c>
      <c r="E1244" s="375" t="s">
        <v>8908</v>
      </c>
      <c r="F1244" s="375" t="s">
        <v>8921</v>
      </c>
      <c r="G1244" s="375" t="s">
        <v>5326</v>
      </c>
      <c r="H1244" s="379">
        <v>4700</v>
      </c>
      <c r="I1244" s="637"/>
      <c r="J1244" s="635"/>
      <c r="K1244" s="378">
        <v>43957</v>
      </c>
      <c r="L1244" s="375" t="s">
        <v>8922</v>
      </c>
      <c r="M1244" s="2"/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</row>
    <row r="1245" spans="1:115" s="73" customFormat="1" ht="25.5">
      <c r="A1245" s="2"/>
      <c r="B1245" s="2">
        <v>51</v>
      </c>
      <c r="C1245" s="375" t="s">
        <v>8923</v>
      </c>
      <c r="D1245" s="375" t="s">
        <v>8924</v>
      </c>
      <c r="E1245" s="375" t="s">
        <v>8925</v>
      </c>
      <c r="F1245" s="376" t="s">
        <v>8926</v>
      </c>
      <c r="G1245" s="375" t="s">
        <v>8927</v>
      </c>
      <c r="H1245" s="379">
        <v>5868135</v>
      </c>
      <c r="I1245" s="637"/>
      <c r="J1245" s="635"/>
      <c r="K1245" s="378">
        <v>43770</v>
      </c>
      <c r="L1245" s="375" t="s">
        <v>8928</v>
      </c>
      <c r="M1245" s="2"/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</row>
    <row r="1246" spans="1:115" s="73" customFormat="1" ht="25.5">
      <c r="A1246" s="2"/>
      <c r="B1246" s="2">
        <v>52</v>
      </c>
      <c r="C1246" s="375" t="s">
        <v>8923</v>
      </c>
      <c r="D1246" s="375" t="s">
        <v>8924</v>
      </c>
      <c r="E1246" s="375" t="s">
        <v>8925</v>
      </c>
      <c r="F1246" s="376" t="s">
        <v>8929</v>
      </c>
      <c r="G1246" s="375" t="s">
        <v>6756</v>
      </c>
      <c r="H1246" s="379">
        <v>58485</v>
      </c>
      <c r="I1246" s="637"/>
      <c r="J1246" s="635"/>
      <c r="K1246" s="378">
        <v>43770</v>
      </c>
      <c r="L1246" s="375" t="s">
        <v>8930</v>
      </c>
      <c r="M1246" s="2"/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  <c r="CJ1246" s="72"/>
      <c r="CK1246" s="72"/>
      <c r="CL1246" s="72"/>
      <c r="CM1246" s="72"/>
      <c r="CN1246" s="72"/>
      <c r="CO1246" s="72"/>
      <c r="CP1246" s="72"/>
      <c r="CQ1246" s="72"/>
      <c r="CR1246" s="72"/>
      <c r="CS1246" s="72"/>
      <c r="CT1246" s="72"/>
      <c r="CU1246" s="72"/>
      <c r="CV1246" s="72"/>
      <c r="CW1246" s="72"/>
      <c r="CX1246" s="72"/>
      <c r="CY1246" s="72"/>
      <c r="CZ1246" s="72"/>
      <c r="DA1246" s="72"/>
      <c r="DB1246" s="72"/>
      <c r="DC1246" s="72"/>
      <c r="DD1246" s="72"/>
      <c r="DE1246" s="72"/>
      <c r="DF1246" s="72"/>
      <c r="DG1246" s="72"/>
      <c r="DH1246" s="72"/>
      <c r="DI1246" s="72"/>
      <c r="DJ1246" s="72"/>
      <c r="DK1246" s="72"/>
    </row>
    <row r="1247" spans="1:115" s="73" customFormat="1" ht="25.5">
      <c r="A1247" s="2"/>
      <c r="B1247" s="2">
        <v>53</v>
      </c>
      <c r="C1247" s="375" t="s">
        <v>8931</v>
      </c>
      <c r="D1247" s="375" t="s">
        <v>8932</v>
      </c>
      <c r="E1247" s="375" t="s">
        <v>8933</v>
      </c>
      <c r="F1247" s="376" t="s">
        <v>8934</v>
      </c>
      <c r="G1247" s="375" t="s">
        <v>6756</v>
      </c>
      <c r="H1247" s="379">
        <v>3190</v>
      </c>
      <c r="I1247" s="637"/>
      <c r="J1247" s="635"/>
      <c r="K1247" s="378">
        <v>43801</v>
      </c>
      <c r="L1247" s="375" t="s">
        <v>8935</v>
      </c>
      <c r="M1247" s="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72"/>
      <c r="AY1247" s="72"/>
      <c r="AZ1247" s="72"/>
      <c r="BA1247" s="72"/>
      <c r="BB1247" s="72"/>
      <c r="BC1247" s="72"/>
      <c r="BD1247" s="72"/>
      <c r="BE1247" s="72"/>
      <c r="BF1247" s="72"/>
      <c r="BG1247" s="72"/>
      <c r="BH1247" s="72"/>
      <c r="BI1247" s="72"/>
      <c r="BJ1247" s="72"/>
      <c r="BK1247" s="72"/>
      <c r="BL1247" s="72"/>
      <c r="BM1247" s="72"/>
      <c r="BN1247" s="72"/>
      <c r="BO1247" s="72"/>
      <c r="BP1247" s="72"/>
      <c r="BQ1247" s="72"/>
      <c r="BR1247" s="72"/>
      <c r="BS1247" s="72"/>
      <c r="BT1247" s="72"/>
      <c r="BU1247" s="72"/>
      <c r="BV1247" s="72"/>
      <c r="BW1247" s="72"/>
      <c r="BX1247" s="72"/>
      <c r="BY1247" s="72"/>
      <c r="BZ1247" s="72"/>
      <c r="CA1247" s="72"/>
      <c r="CB1247" s="72"/>
      <c r="CC1247" s="72"/>
      <c r="CD1247" s="72"/>
      <c r="CE1247" s="72"/>
      <c r="CF1247" s="72"/>
      <c r="CG1247" s="72"/>
      <c r="CH1247" s="72"/>
      <c r="CI1247" s="72"/>
      <c r="CJ1247" s="72"/>
      <c r="CK1247" s="72"/>
      <c r="CL1247" s="72"/>
      <c r="CM1247" s="72"/>
      <c r="CN1247" s="72"/>
      <c r="CO1247" s="72"/>
      <c r="CP1247" s="72"/>
      <c r="CQ1247" s="72"/>
      <c r="CR1247" s="72"/>
      <c r="CS1247" s="72"/>
      <c r="CT1247" s="72"/>
      <c r="CU1247" s="72"/>
      <c r="CV1247" s="72"/>
      <c r="CW1247" s="72"/>
      <c r="CX1247" s="72"/>
      <c r="CY1247" s="72"/>
      <c r="CZ1247" s="72"/>
      <c r="DA1247" s="72"/>
      <c r="DB1247" s="72"/>
      <c r="DC1247" s="72"/>
      <c r="DD1247" s="72"/>
      <c r="DE1247" s="72"/>
      <c r="DF1247" s="72"/>
      <c r="DG1247" s="72"/>
      <c r="DH1247" s="72"/>
      <c r="DI1247" s="72"/>
      <c r="DJ1247" s="72"/>
      <c r="DK1247" s="72"/>
    </row>
    <row r="1248" spans="1:115" s="73" customFormat="1" ht="25.5">
      <c r="A1248" s="2"/>
      <c r="B1248" s="2">
        <v>54</v>
      </c>
      <c r="C1248" s="375" t="s">
        <v>3801</v>
      </c>
      <c r="D1248" s="375" t="s">
        <v>8936</v>
      </c>
      <c r="E1248" s="375" t="s">
        <v>8937</v>
      </c>
      <c r="F1248" s="376" t="s">
        <v>8938</v>
      </c>
      <c r="G1248" s="375" t="s">
        <v>8881</v>
      </c>
      <c r="H1248" s="379">
        <v>200</v>
      </c>
      <c r="I1248" s="637"/>
      <c r="J1248" s="635"/>
      <c r="K1248" s="378">
        <v>43882</v>
      </c>
      <c r="L1248" s="375" t="s">
        <v>8939</v>
      </c>
      <c r="M1248" s="2"/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72"/>
      <c r="AZ1248" s="72"/>
      <c r="BA1248" s="72"/>
      <c r="BB1248" s="72"/>
      <c r="BC1248" s="72"/>
      <c r="BD1248" s="72"/>
      <c r="BE1248" s="72"/>
      <c r="BF1248" s="72"/>
      <c r="BG1248" s="72"/>
      <c r="BH1248" s="72"/>
      <c r="BI1248" s="72"/>
      <c r="BJ1248" s="72"/>
      <c r="BK1248" s="72"/>
      <c r="BL1248" s="72"/>
      <c r="BM1248" s="72"/>
      <c r="BN1248" s="72"/>
      <c r="BO1248" s="72"/>
      <c r="BP1248" s="72"/>
      <c r="BQ1248" s="72"/>
      <c r="BR1248" s="72"/>
      <c r="BS1248" s="72"/>
      <c r="BT1248" s="72"/>
      <c r="BU1248" s="72"/>
      <c r="BV1248" s="72"/>
      <c r="BW1248" s="72"/>
      <c r="BX1248" s="72"/>
      <c r="BY1248" s="72"/>
      <c r="BZ1248" s="72"/>
      <c r="CA1248" s="72"/>
      <c r="CB1248" s="72"/>
      <c r="CC1248" s="72"/>
      <c r="CD1248" s="72"/>
      <c r="CE1248" s="72"/>
      <c r="CF1248" s="72"/>
      <c r="CG1248" s="72"/>
      <c r="CH1248" s="72"/>
      <c r="CI1248" s="72"/>
      <c r="CJ1248" s="72"/>
      <c r="CK1248" s="72"/>
      <c r="CL1248" s="72"/>
      <c r="CM1248" s="72"/>
      <c r="CN1248" s="72"/>
      <c r="CO1248" s="72"/>
      <c r="CP1248" s="72"/>
      <c r="CQ1248" s="72"/>
      <c r="CR1248" s="72"/>
      <c r="CS1248" s="72"/>
      <c r="CT1248" s="72"/>
      <c r="CU1248" s="72"/>
      <c r="CV1248" s="72"/>
      <c r="CW1248" s="72"/>
      <c r="CX1248" s="72"/>
      <c r="CY1248" s="72"/>
      <c r="CZ1248" s="72"/>
      <c r="DA1248" s="72"/>
      <c r="DB1248" s="72"/>
      <c r="DC1248" s="72"/>
      <c r="DD1248" s="72"/>
      <c r="DE1248" s="72"/>
      <c r="DF1248" s="72"/>
      <c r="DG1248" s="72"/>
      <c r="DH1248" s="72"/>
      <c r="DI1248" s="72"/>
      <c r="DJ1248" s="72"/>
      <c r="DK1248" s="72"/>
    </row>
    <row r="1249" spans="1:115" s="73" customFormat="1" ht="25.5">
      <c r="A1249" s="2"/>
      <c r="B1249" s="2">
        <v>55</v>
      </c>
      <c r="C1249" s="375" t="s">
        <v>8940</v>
      </c>
      <c r="D1249" s="375" t="s">
        <v>8941</v>
      </c>
      <c r="E1249" s="375" t="s">
        <v>8942</v>
      </c>
      <c r="F1249" s="376" t="s">
        <v>8943</v>
      </c>
      <c r="G1249" s="375" t="s">
        <v>8927</v>
      </c>
      <c r="H1249" s="379">
        <v>164437</v>
      </c>
      <c r="I1249" s="637"/>
      <c r="J1249" s="635"/>
      <c r="K1249" s="378">
        <v>43900</v>
      </c>
      <c r="L1249" s="375" t="s">
        <v>8944</v>
      </c>
      <c r="M1249" s="2"/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72"/>
      <c r="AZ1249" s="72"/>
      <c r="BA1249" s="72"/>
      <c r="BB1249" s="72"/>
      <c r="BC1249" s="72"/>
      <c r="BD1249" s="72"/>
      <c r="BE1249" s="72"/>
      <c r="BF1249" s="72"/>
      <c r="BG1249" s="72"/>
      <c r="BH1249" s="72"/>
      <c r="BI1249" s="72"/>
      <c r="BJ1249" s="72"/>
      <c r="BK1249" s="72"/>
      <c r="BL1249" s="72"/>
      <c r="BM1249" s="72"/>
      <c r="BN1249" s="72"/>
      <c r="BO1249" s="72"/>
      <c r="BP1249" s="72"/>
      <c r="BQ1249" s="72"/>
      <c r="BR1249" s="72"/>
      <c r="BS1249" s="72"/>
      <c r="BT1249" s="72"/>
      <c r="BU1249" s="72"/>
      <c r="BV1249" s="72"/>
      <c r="BW1249" s="72"/>
      <c r="BX1249" s="72"/>
      <c r="BY1249" s="72"/>
      <c r="BZ1249" s="72"/>
      <c r="CA1249" s="72"/>
      <c r="CB1249" s="72"/>
      <c r="CC1249" s="72"/>
      <c r="CD1249" s="72"/>
      <c r="CE1249" s="72"/>
      <c r="CF1249" s="72"/>
      <c r="CG1249" s="72"/>
      <c r="CH1249" s="72"/>
      <c r="CI1249" s="72"/>
      <c r="CJ1249" s="72"/>
      <c r="CK1249" s="72"/>
      <c r="CL1249" s="72"/>
      <c r="CM1249" s="72"/>
      <c r="CN1249" s="72"/>
      <c r="CO1249" s="72"/>
      <c r="CP1249" s="72"/>
      <c r="CQ1249" s="72"/>
      <c r="CR1249" s="72"/>
      <c r="CS1249" s="72"/>
      <c r="CT1249" s="72"/>
      <c r="CU1249" s="72"/>
      <c r="CV1249" s="72"/>
      <c r="CW1249" s="72"/>
      <c r="CX1249" s="72"/>
      <c r="CY1249" s="72"/>
      <c r="CZ1249" s="72"/>
      <c r="DA1249" s="72"/>
      <c r="DB1249" s="72"/>
      <c r="DC1249" s="72"/>
      <c r="DD1249" s="72"/>
      <c r="DE1249" s="72"/>
      <c r="DF1249" s="72"/>
      <c r="DG1249" s="72"/>
      <c r="DH1249" s="72"/>
      <c r="DI1249" s="72"/>
      <c r="DJ1249" s="72"/>
      <c r="DK1249" s="72"/>
    </row>
    <row r="1250" spans="1:115" s="73" customFormat="1" ht="38.25">
      <c r="A1250" s="2"/>
      <c r="B1250" s="2">
        <v>56</v>
      </c>
      <c r="C1250" s="375" t="s">
        <v>8945</v>
      </c>
      <c r="D1250" s="375" t="s">
        <v>8946</v>
      </c>
      <c r="E1250" s="375" t="s">
        <v>8947</v>
      </c>
      <c r="F1250" s="376" t="s">
        <v>8948</v>
      </c>
      <c r="G1250" s="375" t="s">
        <v>8927</v>
      </c>
      <c r="H1250" s="379">
        <v>1325313</v>
      </c>
      <c r="I1250" s="637"/>
      <c r="J1250" s="635"/>
      <c r="K1250" s="378">
        <v>43958</v>
      </c>
      <c r="L1250" s="375" t="s">
        <v>8949</v>
      </c>
      <c r="M1250" s="2"/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72"/>
      <c r="AZ1250" s="72"/>
      <c r="BA1250" s="72"/>
      <c r="BB1250" s="72"/>
      <c r="BC1250" s="72"/>
      <c r="BD1250" s="72"/>
      <c r="BE1250" s="72"/>
      <c r="BF1250" s="72"/>
      <c r="BG1250" s="72"/>
      <c r="BH1250" s="72"/>
      <c r="BI1250" s="72"/>
      <c r="BJ1250" s="72"/>
      <c r="BK1250" s="72"/>
      <c r="BL1250" s="72"/>
      <c r="BM1250" s="72"/>
      <c r="BN1250" s="72"/>
      <c r="BO1250" s="72"/>
      <c r="BP1250" s="72"/>
      <c r="BQ1250" s="72"/>
      <c r="BR1250" s="72"/>
      <c r="BS1250" s="72"/>
      <c r="BT1250" s="72"/>
      <c r="BU1250" s="72"/>
      <c r="BV1250" s="72"/>
      <c r="BW1250" s="72"/>
      <c r="BX1250" s="72"/>
      <c r="BY1250" s="72"/>
      <c r="BZ1250" s="72"/>
      <c r="CA1250" s="72"/>
      <c r="CB1250" s="72"/>
      <c r="CC1250" s="72"/>
      <c r="CD1250" s="72"/>
      <c r="CE1250" s="72"/>
      <c r="CF1250" s="72"/>
      <c r="CG1250" s="72"/>
      <c r="CH1250" s="72"/>
      <c r="CI1250" s="72"/>
      <c r="CJ1250" s="72"/>
      <c r="CK1250" s="72"/>
      <c r="CL1250" s="72"/>
      <c r="CM1250" s="72"/>
      <c r="CN1250" s="72"/>
      <c r="CO1250" s="72"/>
      <c r="CP1250" s="72"/>
      <c r="CQ1250" s="72"/>
      <c r="CR1250" s="72"/>
      <c r="CS1250" s="72"/>
      <c r="CT1250" s="72"/>
      <c r="CU1250" s="72"/>
      <c r="CV1250" s="72"/>
      <c r="CW1250" s="72"/>
      <c r="CX1250" s="72"/>
      <c r="CY1250" s="72"/>
      <c r="CZ1250" s="72"/>
      <c r="DA1250" s="72"/>
      <c r="DB1250" s="72"/>
      <c r="DC1250" s="72"/>
      <c r="DD1250" s="72"/>
      <c r="DE1250" s="72"/>
      <c r="DF1250" s="72"/>
      <c r="DG1250" s="72"/>
      <c r="DH1250" s="72"/>
      <c r="DI1250" s="72"/>
      <c r="DJ1250" s="72"/>
      <c r="DK1250" s="72"/>
    </row>
    <row r="1251" spans="1:115" s="73" customFormat="1" ht="25.5">
      <c r="A1251" s="2"/>
      <c r="B1251" s="2">
        <v>57</v>
      </c>
      <c r="C1251" s="375" t="s">
        <v>9359</v>
      </c>
      <c r="D1251" s="375" t="s">
        <v>9360</v>
      </c>
      <c r="E1251" s="375" t="s">
        <v>9361</v>
      </c>
      <c r="F1251" s="376" t="s">
        <v>9362</v>
      </c>
      <c r="G1251" s="375" t="s">
        <v>8927</v>
      </c>
      <c r="H1251" s="379">
        <v>100000</v>
      </c>
      <c r="I1251" s="637"/>
      <c r="J1251" s="635"/>
      <c r="K1251" s="378">
        <v>43965</v>
      </c>
      <c r="L1251" s="375" t="s">
        <v>9161</v>
      </c>
      <c r="M1251" s="2"/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72"/>
      <c r="AY1251" s="72"/>
      <c r="AZ1251" s="72"/>
      <c r="BA1251" s="72"/>
      <c r="BB1251" s="72"/>
      <c r="BC1251" s="72"/>
      <c r="BD1251" s="72"/>
      <c r="BE1251" s="72"/>
      <c r="BF1251" s="72"/>
      <c r="BG1251" s="72"/>
      <c r="BH1251" s="72"/>
      <c r="BI1251" s="72"/>
      <c r="BJ1251" s="72"/>
      <c r="BK1251" s="72"/>
      <c r="BL1251" s="72"/>
      <c r="BM1251" s="72"/>
      <c r="BN1251" s="72"/>
      <c r="BO1251" s="72"/>
      <c r="BP1251" s="72"/>
      <c r="BQ1251" s="72"/>
      <c r="BR1251" s="72"/>
      <c r="BS1251" s="72"/>
      <c r="BT1251" s="72"/>
      <c r="BU1251" s="72"/>
      <c r="BV1251" s="72"/>
      <c r="BW1251" s="72"/>
      <c r="BX1251" s="72"/>
      <c r="BY1251" s="72"/>
      <c r="BZ1251" s="72"/>
      <c r="CA1251" s="72"/>
      <c r="CB1251" s="72"/>
      <c r="CC1251" s="72"/>
      <c r="CD1251" s="72"/>
      <c r="CE1251" s="72"/>
      <c r="CF1251" s="72"/>
      <c r="CG1251" s="72"/>
      <c r="CH1251" s="72"/>
      <c r="CI1251" s="72"/>
      <c r="CJ1251" s="72"/>
      <c r="CK1251" s="72"/>
      <c r="CL1251" s="72"/>
      <c r="CM1251" s="72"/>
      <c r="CN1251" s="72"/>
      <c r="CO1251" s="72"/>
      <c r="CP1251" s="72"/>
      <c r="CQ1251" s="72"/>
      <c r="CR1251" s="72"/>
      <c r="CS1251" s="72"/>
      <c r="CT1251" s="72"/>
      <c r="CU1251" s="72"/>
      <c r="CV1251" s="72"/>
      <c r="CW1251" s="72"/>
      <c r="CX1251" s="72"/>
      <c r="CY1251" s="72"/>
      <c r="CZ1251" s="72"/>
      <c r="DA1251" s="72"/>
      <c r="DB1251" s="72"/>
      <c r="DC1251" s="72"/>
      <c r="DD1251" s="72"/>
      <c r="DE1251" s="72"/>
      <c r="DF1251" s="72"/>
      <c r="DG1251" s="72"/>
      <c r="DH1251" s="72"/>
      <c r="DI1251" s="72"/>
      <c r="DJ1251" s="72"/>
      <c r="DK1251" s="72"/>
    </row>
    <row r="1252" spans="1:115" s="73" customFormat="1" ht="25.5">
      <c r="A1252" s="2"/>
      <c r="B1252" s="2">
        <v>58</v>
      </c>
      <c r="C1252" s="375" t="s">
        <v>9363</v>
      </c>
      <c r="D1252" s="375" t="s">
        <v>9364</v>
      </c>
      <c r="E1252" s="375" t="s">
        <v>9365</v>
      </c>
      <c r="F1252" s="376" t="s">
        <v>9366</v>
      </c>
      <c r="G1252" s="375" t="s">
        <v>9367</v>
      </c>
      <c r="H1252" s="379">
        <v>200</v>
      </c>
      <c r="I1252" s="637"/>
      <c r="J1252" s="635"/>
      <c r="K1252" s="378">
        <v>43972</v>
      </c>
      <c r="L1252" s="375" t="s">
        <v>9368</v>
      </c>
      <c r="M1252" s="2"/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72"/>
      <c r="AY1252" s="72"/>
      <c r="AZ1252" s="72"/>
      <c r="BA1252" s="72"/>
      <c r="BB1252" s="72"/>
      <c r="BC1252" s="72"/>
      <c r="BD1252" s="72"/>
      <c r="BE1252" s="72"/>
      <c r="BF1252" s="72"/>
      <c r="BG1252" s="72"/>
      <c r="BH1252" s="72"/>
      <c r="BI1252" s="72"/>
      <c r="BJ1252" s="72"/>
      <c r="BK1252" s="72"/>
      <c r="BL1252" s="72"/>
      <c r="BM1252" s="72"/>
      <c r="BN1252" s="72"/>
      <c r="BO1252" s="72"/>
      <c r="BP1252" s="72"/>
      <c r="BQ1252" s="72"/>
      <c r="BR1252" s="72"/>
      <c r="BS1252" s="72"/>
      <c r="BT1252" s="72"/>
      <c r="BU1252" s="72"/>
      <c r="BV1252" s="72"/>
      <c r="BW1252" s="72"/>
      <c r="BX1252" s="72"/>
      <c r="BY1252" s="72"/>
      <c r="BZ1252" s="72"/>
      <c r="CA1252" s="72"/>
      <c r="CB1252" s="72"/>
      <c r="CC1252" s="72"/>
      <c r="CD1252" s="72"/>
      <c r="CE1252" s="72"/>
      <c r="CF1252" s="72"/>
      <c r="CG1252" s="72"/>
      <c r="CH1252" s="72"/>
      <c r="CI1252" s="72"/>
      <c r="CJ1252" s="72"/>
      <c r="CK1252" s="72"/>
      <c r="CL1252" s="72"/>
      <c r="CM1252" s="72"/>
      <c r="CN1252" s="72"/>
      <c r="CO1252" s="72"/>
      <c r="CP1252" s="72"/>
      <c r="CQ1252" s="72"/>
      <c r="CR1252" s="72"/>
      <c r="CS1252" s="72"/>
      <c r="CT1252" s="72"/>
      <c r="CU1252" s="72"/>
      <c r="CV1252" s="72"/>
      <c r="CW1252" s="72"/>
      <c r="CX1252" s="72"/>
      <c r="CY1252" s="72"/>
      <c r="CZ1252" s="72"/>
      <c r="DA1252" s="72"/>
      <c r="DB1252" s="72"/>
      <c r="DC1252" s="72"/>
      <c r="DD1252" s="72"/>
      <c r="DE1252" s="72"/>
      <c r="DF1252" s="72"/>
      <c r="DG1252" s="72"/>
      <c r="DH1252" s="72"/>
      <c r="DI1252" s="72"/>
      <c r="DJ1252" s="72"/>
      <c r="DK1252" s="72"/>
    </row>
    <row r="1253" spans="1:115" s="73" customFormat="1" ht="38.25">
      <c r="A1253" s="2"/>
      <c r="B1253" s="2">
        <v>59</v>
      </c>
      <c r="C1253" s="375" t="s">
        <v>9369</v>
      </c>
      <c r="D1253" s="375" t="s">
        <v>9370</v>
      </c>
      <c r="E1253" s="375" t="s">
        <v>9371</v>
      </c>
      <c r="F1253" s="376" t="s">
        <v>9372</v>
      </c>
      <c r="G1253" s="375" t="s">
        <v>8816</v>
      </c>
      <c r="H1253" s="379">
        <v>36302</v>
      </c>
      <c r="I1253" s="637"/>
      <c r="J1253" s="635"/>
      <c r="K1253" s="378">
        <v>43973</v>
      </c>
      <c r="L1253" s="378" t="s">
        <v>9373</v>
      </c>
      <c r="M1253" s="2"/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72"/>
      <c r="AY1253" s="72"/>
      <c r="AZ1253" s="72"/>
      <c r="BA1253" s="72"/>
      <c r="BB1253" s="72"/>
      <c r="BC1253" s="72"/>
      <c r="BD1253" s="72"/>
      <c r="BE1253" s="72"/>
      <c r="BF1253" s="72"/>
      <c r="BG1253" s="72"/>
      <c r="BH1253" s="72"/>
      <c r="BI1253" s="72"/>
      <c r="BJ1253" s="72"/>
      <c r="BK1253" s="72"/>
      <c r="BL1253" s="72"/>
      <c r="BM1253" s="72"/>
      <c r="BN1253" s="72"/>
      <c r="BO1253" s="72"/>
      <c r="BP1253" s="72"/>
      <c r="BQ1253" s="72"/>
      <c r="BR1253" s="72"/>
      <c r="BS1253" s="72"/>
      <c r="BT1253" s="72"/>
      <c r="BU1253" s="72"/>
      <c r="BV1253" s="72"/>
      <c r="BW1253" s="72"/>
      <c r="BX1253" s="72"/>
      <c r="BY1253" s="72"/>
      <c r="BZ1253" s="72"/>
      <c r="CA1253" s="72"/>
      <c r="CB1253" s="72"/>
      <c r="CC1253" s="72"/>
      <c r="CD1253" s="72"/>
      <c r="CE1253" s="72"/>
      <c r="CF1253" s="72"/>
      <c r="CG1253" s="72"/>
      <c r="CH1253" s="72"/>
      <c r="CI1253" s="72"/>
      <c r="CJ1253" s="72"/>
      <c r="CK1253" s="72"/>
      <c r="CL1253" s="72"/>
      <c r="CM1253" s="72"/>
      <c r="CN1253" s="72"/>
      <c r="CO1253" s="72"/>
      <c r="CP1253" s="72"/>
      <c r="CQ1253" s="72"/>
      <c r="CR1253" s="72"/>
      <c r="CS1253" s="72"/>
      <c r="CT1253" s="72"/>
      <c r="CU1253" s="72"/>
      <c r="CV1253" s="72"/>
      <c r="CW1253" s="72"/>
      <c r="CX1253" s="72"/>
      <c r="CY1253" s="72"/>
      <c r="CZ1253" s="72"/>
      <c r="DA1253" s="72"/>
      <c r="DB1253" s="72"/>
      <c r="DC1253" s="72"/>
      <c r="DD1253" s="72"/>
      <c r="DE1253" s="72"/>
      <c r="DF1253" s="72"/>
      <c r="DG1253" s="72"/>
      <c r="DH1253" s="72"/>
      <c r="DI1253" s="72"/>
      <c r="DJ1253" s="72"/>
      <c r="DK1253" s="72"/>
    </row>
    <row r="1254" spans="1:115" s="73" customFormat="1" ht="25.5">
      <c r="A1254" s="2"/>
      <c r="B1254" s="2">
        <v>60</v>
      </c>
      <c r="C1254" s="375" t="s">
        <v>9374</v>
      </c>
      <c r="D1254" s="375" t="s">
        <v>9364</v>
      </c>
      <c r="E1254" s="375" t="s">
        <v>9375</v>
      </c>
      <c r="F1254" s="376" t="s">
        <v>9376</v>
      </c>
      <c r="G1254" s="375" t="s">
        <v>9377</v>
      </c>
      <c r="H1254" s="379">
        <v>1000</v>
      </c>
      <c r="I1254" s="637"/>
      <c r="J1254" s="635"/>
      <c r="K1254" s="378">
        <v>43972</v>
      </c>
      <c r="L1254" s="375" t="s">
        <v>9378</v>
      </c>
      <c r="M1254" s="2"/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72"/>
      <c r="AY1254" s="72"/>
      <c r="AZ1254" s="72"/>
      <c r="BA1254" s="72"/>
      <c r="BB1254" s="72"/>
      <c r="BC1254" s="72"/>
      <c r="BD1254" s="72"/>
      <c r="BE1254" s="72"/>
      <c r="BF1254" s="72"/>
      <c r="BG1254" s="72"/>
      <c r="BH1254" s="72"/>
      <c r="BI1254" s="72"/>
      <c r="BJ1254" s="72"/>
      <c r="BK1254" s="72"/>
      <c r="BL1254" s="72"/>
      <c r="BM1254" s="72"/>
      <c r="BN1254" s="72"/>
      <c r="BO1254" s="72"/>
      <c r="BP1254" s="72"/>
      <c r="BQ1254" s="72"/>
      <c r="BR1254" s="72"/>
      <c r="BS1254" s="72"/>
      <c r="BT1254" s="72"/>
      <c r="BU1254" s="72"/>
      <c r="BV1254" s="72"/>
      <c r="BW1254" s="72"/>
      <c r="BX1254" s="72"/>
      <c r="BY1254" s="72"/>
      <c r="BZ1254" s="72"/>
      <c r="CA1254" s="72"/>
      <c r="CB1254" s="72"/>
      <c r="CC1254" s="72"/>
      <c r="CD1254" s="72"/>
      <c r="CE1254" s="72"/>
      <c r="CF1254" s="72"/>
      <c r="CG1254" s="72"/>
      <c r="CH1254" s="72"/>
      <c r="CI1254" s="72"/>
      <c r="CJ1254" s="72"/>
      <c r="CK1254" s="72"/>
      <c r="CL1254" s="72"/>
      <c r="CM1254" s="72"/>
      <c r="CN1254" s="72"/>
      <c r="CO1254" s="72"/>
      <c r="CP1254" s="72"/>
      <c r="CQ1254" s="72"/>
      <c r="CR1254" s="72"/>
      <c r="CS1254" s="72"/>
      <c r="CT1254" s="72"/>
      <c r="CU1254" s="72"/>
      <c r="CV1254" s="72"/>
      <c r="CW1254" s="72"/>
      <c r="CX1254" s="72"/>
      <c r="CY1254" s="72"/>
      <c r="CZ1254" s="72"/>
      <c r="DA1254" s="72"/>
      <c r="DB1254" s="72"/>
      <c r="DC1254" s="72"/>
      <c r="DD1254" s="72"/>
      <c r="DE1254" s="72"/>
      <c r="DF1254" s="72"/>
      <c r="DG1254" s="72"/>
      <c r="DH1254" s="72"/>
      <c r="DI1254" s="72"/>
      <c r="DJ1254" s="72"/>
      <c r="DK1254" s="72"/>
    </row>
    <row r="1255" spans="1:115" s="73" customFormat="1" ht="38.25">
      <c r="A1255" s="2"/>
      <c r="B1255" s="2">
        <v>61</v>
      </c>
      <c r="C1255" s="375" t="s">
        <v>9379</v>
      </c>
      <c r="D1255" s="375" t="s">
        <v>9380</v>
      </c>
      <c r="E1255" s="375" t="s">
        <v>9381</v>
      </c>
      <c r="F1255" s="376" t="s">
        <v>9382</v>
      </c>
      <c r="G1255" s="375" t="s">
        <v>9367</v>
      </c>
      <c r="H1255" s="379">
        <v>700</v>
      </c>
      <c r="I1255" s="637"/>
      <c r="J1255" s="635"/>
      <c r="K1255" s="378">
        <v>44029</v>
      </c>
      <c r="L1255" s="375" t="s">
        <v>9383</v>
      </c>
      <c r="M1255" s="2"/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72"/>
      <c r="AY1255" s="72"/>
      <c r="AZ1255" s="72"/>
      <c r="BA1255" s="72"/>
      <c r="BB1255" s="72"/>
      <c r="BC1255" s="72"/>
      <c r="BD1255" s="72"/>
      <c r="BE1255" s="72"/>
      <c r="BF1255" s="72"/>
      <c r="BG1255" s="72"/>
      <c r="BH1255" s="72"/>
      <c r="BI1255" s="72"/>
      <c r="BJ1255" s="72"/>
      <c r="BK1255" s="72"/>
      <c r="BL1255" s="72"/>
      <c r="BM1255" s="72"/>
      <c r="BN1255" s="72"/>
      <c r="BO1255" s="72"/>
      <c r="BP1255" s="72"/>
      <c r="BQ1255" s="72"/>
      <c r="BR1255" s="72"/>
      <c r="BS1255" s="72"/>
      <c r="BT1255" s="72"/>
      <c r="BU1255" s="72"/>
      <c r="BV1255" s="72"/>
      <c r="BW1255" s="72"/>
      <c r="BX1255" s="72"/>
      <c r="BY1255" s="72"/>
      <c r="BZ1255" s="72"/>
      <c r="CA1255" s="72"/>
      <c r="CB1255" s="72"/>
      <c r="CC1255" s="72"/>
      <c r="CD1255" s="72"/>
      <c r="CE1255" s="72"/>
      <c r="CF1255" s="72"/>
      <c r="CG1255" s="72"/>
      <c r="CH1255" s="72"/>
      <c r="CI1255" s="72"/>
      <c r="CJ1255" s="72"/>
      <c r="CK1255" s="72"/>
      <c r="CL1255" s="72"/>
      <c r="CM1255" s="72"/>
      <c r="CN1255" s="72"/>
      <c r="CO1255" s="72"/>
      <c r="CP1255" s="72"/>
      <c r="CQ1255" s="72"/>
      <c r="CR1255" s="72"/>
      <c r="CS1255" s="72"/>
      <c r="CT1255" s="72"/>
      <c r="CU1255" s="72"/>
      <c r="CV1255" s="72"/>
      <c r="CW1255" s="72"/>
      <c r="CX1255" s="72"/>
      <c r="CY1255" s="72"/>
      <c r="CZ1255" s="72"/>
      <c r="DA1255" s="72"/>
      <c r="DB1255" s="72"/>
      <c r="DC1255" s="72"/>
      <c r="DD1255" s="72"/>
      <c r="DE1255" s="72"/>
      <c r="DF1255" s="72"/>
      <c r="DG1255" s="72"/>
      <c r="DH1255" s="72"/>
      <c r="DI1255" s="72"/>
      <c r="DJ1255" s="72"/>
      <c r="DK1255" s="72"/>
    </row>
    <row r="1256" spans="1:115" s="73" customFormat="1" ht="38.25">
      <c r="A1256" s="2"/>
      <c r="B1256" s="2">
        <v>62</v>
      </c>
      <c r="C1256" s="636" t="s">
        <v>8950</v>
      </c>
      <c r="D1256" s="380" t="s">
        <v>8951</v>
      </c>
      <c r="E1256" s="380" t="s">
        <v>8952</v>
      </c>
      <c r="F1256" s="380" t="s">
        <v>7053</v>
      </c>
      <c r="G1256" s="380" t="s">
        <v>8953</v>
      </c>
      <c r="H1256" s="640">
        <v>1880000</v>
      </c>
      <c r="I1256" s="637"/>
      <c r="J1256" s="635"/>
      <c r="K1256" s="378">
        <v>43932</v>
      </c>
      <c r="L1256" s="380" t="s">
        <v>6757</v>
      </c>
      <c r="M1256" s="2"/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72"/>
      <c r="AY1256" s="72"/>
      <c r="AZ1256" s="72"/>
      <c r="BA1256" s="72"/>
      <c r="BB1256" s="72"/>
      <c r="BC1256" s="72"/>
      <c r="BD1256" s="72"/>
      <c r="BE1256" s="72"/>
      <c r="BF1256" s="72"/>
      <c r="BG1256" s="72"/>
      <c r="BH1256" s="72"/>
      <c r="BI1256" s="72"/>
      <c r="BJ1256" s="72"/>
      <c r="BK1256" s="72"/>
      <c r="BL1256" s="72"/>
      <c r="BM1256" s="72"/>
      <c r="BN1256" s="72"/>
      <c r="BO1256" s="72"/>
      <c r="BP1256" s="72"/>
      <c r="BQ1256" s="72"/>
      <c r="BR1256" s="72"/>
      <c r="BS1256" s="72"/>
      <c r="BT1256" s="72"/>
      <c r="BU1256" s="72"/>
      <c r="BV1256" s="72"/>
      <c r="BW1256" s="72"/>
      <c r="BX1256" s="72"/>
      <c r="BY1256" s="72"/>
      <c r="BZ1256" s="72"/>
      <c r="CA1256" s="72"/>
      <c r="CB1256" s="72"/>
      <c r="CC1256" s="72"/>
      <c r="CD1256" s="72"/>
      <c r="CE1256" s="72"/>
      <c r="CF1256" s="72"/>
      <c r="CG1256" s="72"/>
      <c r="CH1256" s="72"/>
      <c r="CI1256" s="72"/>
      <c r="CJ1256" s="72"/>
      <c r="CK1256" s="72"/>
      <c r="CL1256" s="72"/>
      <c r="CM1256" s="72"/>
      <c r="CN1256" s="72"/>
      <c r="CO1256" s="72"/>
      <c r="CP1256" s="72"/>
      <c r="CQ1256" s="72"/>
      <c r="CR1256" s="72"/>
      <c r="CS1256" s="72"/>
      <c r="CT1256" s="72"/>
      <c r="CU1256" s="72"/>
      <c r="CV1256" s="72"/>
      <c r="CW1256" s="72"/>
      <c r="CX1256" s="72"/>
      <c r="CY1256" s="72"/>
      <c r="CZ1256" s="72"/>
      <c r="DA1256" s="72"/>
      <c r="DB1256" s="72"/>
      <c r="DC1256" s="72"/>
      <c r="DD1256" s="72"/>
      <c r="DE1256" s="72"/>
      <c r="DF1256" s="72"/>
      <c r="DG1256" s="72"/>
      <c r="DH1256" s="72"/>
      <c r="DI1256" s="72"/>
      <c r="DJ1256" s="72"/>
      <c r="DK1256" s="72"/>
    </row>
    <row r="1257" spans="1:115" s="73" customFormat="1" ht="38.25">
      <c r="A1257" s="2"/>
      <c r="B1257" s="2">
        <v>63</v>
      </c>
      <c r="C1257" s="636" t="s">
        <v>8954</v>
      </c>
      <c r="D1257" s="380" t="s">
        <v>8955</v>
      </c>
      <c r="E1257" s="380" t="s">
        <v>8956</v>
      </c>
      <c r="F1257" s="380" t="s">
        <v>8957</v>
      </c>
      <c r="G1257" s="380" t="s">
        <v>2826</v>
      </c>
      <c r="H1257" s="640">
        <v>158000000</v>
      </c>
      <c r="I1257" s="637"/>
      <c r="J1257" s="637"/>
      <c r="K1257" s="378">
        <v>43735</v>
      </c>
      <c r="L1257" s="380" t="s">
        <v>8958</v>
      </c>
      <c r="M1257" s="2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72"/>
      <c r="AY1257" s="72"/>
      <c r="AZ1257" s="72"/>
      <c r="BA1257" s="72"/>
      <c r="BB1257" s="72"/>
      <c r="BC1257" s="72"/>
      <c r="BD1257" s="72"/>
      <c r="BE1257" s="72"/>
      <c r="BF1257" s="72"/>
      <c r="BG1257" s="72"/>
      <c r="BH1257" s="72"/>
      <c r="BI1257" s="72"/>
      <c r="BJ1257" s="72"/>
      <c r="BK1257" s="72"/>
      <c r="BL1257" s="72"/>
      <c r="BM1257" s="72"/>
      <c r="BN1257" s="72"/>
      <c r="BO1257" s="72"/>
      <c r="BP1257" s="72"/>
      <c r="BQ1257" s="72"/>
      <c r="BR1257" s="72"/>
      <c r="BS1257" s="72"/>
      <c r="BT1257" s="72"/>
      <c r="BU1257" s="72"/>
      <c r="BV1257" s="72"/>
      <c r="BW1257" s="72"/>
      <c r="BX1257" s="72"/>
      <c r="BY1257" s="72"/>
      <c r="BZ1257" s="72"/>
      <c r="CA1257" s="72"/>
      <c r="CB1257" s="72"/>
      <c r="CC1257" s="72"/>
      <c r="CD1257" s="72"/>
      <c r="CE1257" s="72"/>
      <c r="CF1257" s="72"/>
      <c r="CG1257" s="72"/>
      <c r="CH1257" s="72"/>
      <c r="CI1257" s="72"/>
      <c r="CJ1257" s="72"/>
      <c r="CK1257" s="72"/>
      <c r="CL1257" s="72"/>
      <c r="CM1257" s="72"/>
      <c r="CN1257" s="72"/>
      <c r="CO1257" s="72"/>
      <c r="CP1257" s="72"/>
      <c r="CQ1257" s="72"/>
      <c r="CR1257" s="72"/>
      <c r="CS1257" s="72"/>
      <c r="CT1257" s="72"/>
      <c r="CU1257" s="72"/>
      <c r="CV1257" s="72"/>
      <c r="CW1257" s="72"/>
      <c r="CX1257" s="72"/>
      <c r="CY1257" s="72"/>
      <c r="CZ1257" s="72"/>
      <c r="DA1257" s="72"/>
      <c r="DB1257" s="72"/>
      <c r="DC1257" s="72"/>
      <c r="DD1257" s="72"/>
      <c r="DE1257" s="72"/>
      <c r="DF1257" s="72"/>
      <c r="DG1257" s="72"/>
      <c r="DH1257" s="72"/>
      <c r="DI1257" s="72"/>
      <c r="DJ1257" s="72"/>
      <c r="DK1257" s="72"/>
    </row>
    <row r="1258" spans="1:115" s="73" customFormat="1" ht="38.25">
      <c r="A1258" s="2"/>
      <c r="B1258" s="2">
        <v>64</v>
      </c>
      <c r="C1258" s="636" t="s">
        <v>8959</v>
      </c>
      <c r="D1258" s="380" t="s">
        <v>8960</v>
      </c>
      <c r="E1258" s="380" t="s">
        <v>1113</v>
      </c>
      <c r="F1258" s="380" t="s">
        <v>8961</v>
      </c>
      <c r="G1258" s="380" t="s">
        <v>8962</v>
      </c>
      <c r="H1258" s="640">
        <v>10651000</v>
      </c>
      <c r="I1258" s="637"/>
      <c r="J1258" s="635"/>
      <c r="K1258" s="378">
        <v>43906</v>
      </c>
      <c r="L1258" s="380" t="s">
        <v>8963</v>
      </c>
      <c r="M1258" s="2"/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72"/>
      <c r="AY1258" s="72"/>
      <c r="AZ1258" s="72"/>
      <c r="BA1258" s="72"/>
      <c r="BB1258" s="72"/>
      <c r="BC1258" s="72"/>
      <c r="BD1258" s="72"/>
      <c r="BE1258" s="72"/>
      <c r="BF1258" s="72"/>
      <c r="BG1258" s="72"/>
      <c r="BH1258" s="72"/>
      <c r="BI1258" s="72"/>
      <c r="BJ1258" s="72"/>
      <c r="BK1258" s="72"/>
      <c r="BL1258" s="72"/>
      <c r="BM1258" s="72"/>
      <c r="BN1258" s="72"/>
      <c r="BO1258" s="72"/>
      <c r="BP1258" s="72"/>
      <c r="BQ1258" s="72"/>
      <c r="BR1258" s="72"/>
      <c r="BS1258" s="72"/>
      <c r="BT1258" s="72"/>
      <c r="BU1258" s="72"/>
      <c r="BV1258" s="72"/>
      <c r="BW1258" s="72"/>
      <c r="BX1258" s="72"/>
      <c r="BY1258" s="72"/>
      <c r="BZ1258" s="72"/>
      <c r="CA1258" s="72"/>
      <c r="CB1258" s="72"/>
      <c r="CC1258" s="72"/>
      <c r="CD1258" s="72"/>
      <c r="CE1258" s="72"/>
      <c r="CF1258" s="72"/>
      <c r="CG1258" s="72"/>
      <c r="CH1258" s="72"/>
      <c r="CI1258" s="72"/>
      <c r="CJ1258" s="72"/>
      <c r="CK1258" s="72"/>
      <c r="CL1258" s="72"/>
      <c r="CM1258" s="72"/>
      <c r="CN1258" s="72"/>
      <c r="CO1258" s="72"/>
      <c r="CP1258" s="72"/>
      <c r="CQ1258" s="72"/>
      <c r="CR1258" s="72"/>
      <c r="CS1258" s="72"/>
      <c r="CT1258" s="72"/>
      <c r="CU1258" s="72"/>
      <c r="CV1258" s="72"/>
      <c r="CW1258" s="72"/>
      <c r="CX1258" s="72"/>
      <c r="CY1258" s="72"/>
      <c r="CZ1258" s="72"/>
      <c r="DA1258" s="72"/>
      <c r="DB1258" s="72"/>
      <c r="DC1258" s="72"/>
      <c r="DD1258" s="72"/>
      <c r="DE1258" s="72"/>
      <c r="DF1258" s="72"/>
      <c r="DG1258" s="72"/>
      <c r="DH1258" s="72"/>
      <c r="DI1258" s="72"/>
      <c r="DJ1258" s="72"/>
      <c r="DK1258" s="72"/>
    </row>
    <row r="1259" spans="1:115" s="73" customFormat="1" ht="38.25">
      <c r="A1259" s="2"/>
      <c r="B1259" s="2">
        <v>65</v>
      </c>
      <c r="C1259" s="636" t="s">
        <v>8964</v>
      </c>
      <c r="D1259" s="380" t="s">
        <v>8965</v>
      </c>
      <c r="E1259" s="380" t="s">
        <v>8966</v>
      </c>
      <c r="F1259" s="380" t="s">
        <v>8967</v>
      </c>
      <c r="G1259" s="380" t="s">
        <v>8968</v>
      </c>
      <c r="H1259" s="640">
        <v>5566750</v>
      </c>
      <c r="I1259" s="637"/>
      <c r="J1259" s="635"/>
      <c r="K1259" s="378">
        <v>43944</v>
      </c>
      <c r="L1259" s="380" t="s">
        <v>8969</v>
      </c>
      <c r="M1259" s="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72"/>
      <c r="AZ1259" s="72"/>
      <c r="BA1259" s="72"/>
      <c r="BB1259" s="72"/>
      <c r="BC1259" s="72"/>
      <c r="BD1259" s="72"/>
      <c r="BE1259" s="72"/>
      <c r="BF1259" s="72"/>
      <c r="BG1259" s="72"/>
      <c r="BH1259" s="72"/>
      <c r="BI1259" s="72"/>
      <c r="BJ1259" s="72"/>
      <c r="BK1259" s="72"/>
      <c r="BL1259" s="72"/>
      <c r="BM1259" s="72"/>
      <c r="BN1259" s="72"/>
      <c r="BO1259" s="72"/>
      <c r="BP1259" s="72"/>
      <c r="BQ1259" s="72"/>
      <c r="BR1259" s="72"/>
      <c r="BS1259" s="72"/>
      <c r="BT1259" s="72"/>
      <c r="BU1259" s="72"/>
      <c r="BV1259" s="72"/>
      <c r="BW1259" s="72"/>
      <c r="BX1259" s="72"/>
      <c r="BY1259" s="72"/>
      <c r="BZ1259" s="72"/>
      <c r="CA1259" s="72"/>
      <c r="CB1259" s="72"/>
      <c r="CC1259" s="72"/>
      <c r="CD1259" s="72"/>
      <c r="CE1259" s="72"/>
      <c r="CF1259" s="72"/>
      <c r="CG1259" s="72"/>
      <c r="CH1259" s="72"/>
      <c r="CI1259" s="72"/>
      <c r="CJ1259" s="72"/>
      <c r="CK1259" s="72"/>
      <c r="CL1259" s="72"/>
      <c r="CM1259" s="72"/>
      <c r="CN1259" s="72"/>
      <c r="CO1259" s="72"/>
      <c r="CP1259" s="72"/>
      <c r="CQ1259" s="72"/>
      <c r="CR1259" s="72"/>
      <c r="CS1259" s="72"/>
      <c r="CT1259" s="72"/>
      <c r="CU1259" s="72"/>
      <c r="CV1259" s="72"/>
      <c r="CW1259" s="72"/>
      <c r="CX1259" s="72"/>
      <c r="CY1259" s="72"/>
      <c r="CZ1259" s="72"/>
      <c r="DA1259" s="72"/>
      <c r="DB1259" s="72"/>
      <c r="DC1259" s="72"/>
      <c r="DD1259" s="72"/>
      <c r="DE1259" s="72"/>
      <c r="DF1259" s="72"/>
      <c r="DG1259" s="72"/>
      <c r="DH1259" s="72"/>
      <c r="DI1259" s="72"/>
      <c r="DJ1259" s="72"/>
      <c r="DK1259" s="72"/>
    </row>
    <row r="1260" spans="1:115" s="73" customFormat="1" ht="38.25">
      <c r="A1260" s="2"/>
      <c r="B1260" s="2">
        <v>66</v>
      </c>
      <c r="C1260" s="636" t="s">
        <v>8954</v>
      </c>
      <c r="D1260" s="380" t="s">
        <v>8955</v>
      </c>
      <c r="E1260" s="380" t="s">
        <v>8956</v>
      </c>
      <c r="F1260" s="380" t="s">
        <v>8970</v>
      </c>
      <c r="G1260" s="380" t="s">
        <v>2826</v>
      </c>
      <c r="H1260" s="640">
        <v>100000000</v>
      </c>
      <c r="I1260" s="637"/>
      <c r="J1260" s="637"/>
      <c r="K1260" s="378">
        <v>43735</v>
      </c>
      <c r="L1260" s="380" t="s">
        <v>8971</v>
      </c>
      <c r="M1260" s="2"/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72"/>
      <c r="AZ1260" s="72"/>
      <c r="BA1260" s="72"/>
      <c r="BB1260" s="72"/>
      <c r="BC1260" s="72"/>
      <c r="BD1260" s="72"/>
      <c r="BE1260" s="72"/>
      <c r="BF1260" s="72"/>
      <c r="BG1260" s="72"/>
      <c r="BH1260" s="72"/>
      <c r="BI1260" s="72"/>
      <c r="BJ1260" s="72"/>
      <c r="BK1260" s="72"/>
      <c r="BL1260" s="72"/>
      <c r="BM1260" s="72"/>
      <c r="BN1260" s="72"/>
      <c r="BO1260" s="72"/>
      <c r="BP1260" s="72"/>
      <c r="BQ1260" s="72"/>
      <c r="BR1260" s="72"/>
      <c r="BS1260" s="72"/>
      <c r="BT1260" s="72"/>
      <c r="BU1260" s="72"/>
      <c r="BV1260" s="72"/>
      <c r="BW1260" s="72"/>
      <c r="BX1260" s="72"/>
      <c r="BY1260" s="72"/>
      <c r="BZ1260" s="72"/>
      <c r="CA1260" s="72"/>
      <c r="CB1260" s="72"/>
      <c r="CC1260" s="72"/>
      <c r="CD1260" s="72"/>
      <c r="CE1260" s="72"/>
      <c r="CF1260" s="72"/>
      <c r="CG1260" s="72"/>
      <c r="CH1260" s="72"/>
      <c r="CI1260" s="72"/>
      <c r="CJ1260" s="72"/>
      <c r="CK1260" s="72"/>
      <c r="CL1260" s="72"/>
      <c r="CM1260" s="72"/>
      <c r="CN1260" s="72"/>
      <c r="CO1260" s="72"/>
      <c r="CP1260" s="72"/>
      <c r="CQ1260" s="72"/>
      <c r="CR1260" s="72"/>
      <c r="CS1260" s="72"/>
      <c r="CT1260" s="72"/>
      <c r="CU1260" s="72"/>
      <c r="CV1260" s="72"/>
      <c r="CW1260" s="72"/>
      <c r="CX1260" s="72"/>
      <c r="CY1260" s="72"/>
      <c r="CZ1260" s="72"/>
      <c r="DA1260" s="72"/>
      <c r="DB1260" s="72"/>
      <c r="DC1260" s="72"/>
      <c r="DD1260" s="72"/>
      <c r="DE1260" s="72"/>
      <c r="DF1260" s="72"/>
      <c r="DG1260" s="72"/>
      <c r="DH1260" s="72"/>
      <c r="DI1260" s="72"/>
      <c r="DJ1260" s="72"/>
      <c r="DK1260" s="72"/>
    </row>
    <row r="1261" spans="1:115" s="73" customFormat="1" ht="38.25">
      <c r="A1261" s="2"/>
      <c r="B1261" s="2">
        <v>67</v>
      </c>
      <c r="C1261" s="636" t="s">
        <v>8972</v>
      </c>
      <c r="D1261" s="380" t="s">
        <v>8973</v>
      </c>
      <c r="E1261" s="380" t="s">
        <v>8974</v>
      </c>
      <c r="F1261" s="380" t="s">
        <v>8975</v>
      </c>
      <c r="G1261" s="380" t="s">
        <v>2826</v>
      </c>
      <c r="H1261" s="640">
        <v>13000000</v>
      </c>
      <c r="I1261" s="637"/>
      <c r="J1261" s="635"/>
      <c r="K1261" s="378">
        <v>43903</v>
      </c>
      <c r="L1261" s="380" t="s">
        <v>8976</v>
      </c>
      <c r="M1261" s="2"/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72"/>
      <c r="AZ1261" s="72"/>
      <c r="BA1261" s="72"/>
      <c r="BB1261" s="72"/>
      <c r="BC1261" s="72"/>
      <c r="BD1261" s="72"/>
      <c r="BE1261" s="72"/>
      <c r="BF1261" s="72"/>
      <c r="BG1261" s="72"/>
      <c r="BH1261" s="72"/>
      <c r="BI1261" s="72"/>
      <c r="BJ1261" s="72"/>
      <c r="BK1261" s="72"/>
      <c r="BL1261" s="72"/>
      <c r="BM1261" s="72"/>
      <c r="BN1261" s="72"/>
      <c r="BO1261" s="72"/>
      <c r="BP1261" s="72"/>
      <c r="BQ1261" s="72"/>
      <c r="BR1261" s="72"/>
      <c r="BS1261" s="72"/>
      <c r="BT1261" s="72"/>
      <c r="BU1261" s="72"/>
      <c r="BV1261" s="72"/>
      <c r="BW1261" s="72"/>
      <c r="BX1261" s="72"/>
      <c r="BY1261" s="72"/>
      <c r="BZ1261" s="72"/>
      <c r="CA1261" s="72"/>
      <c r="CB1261" s="72"/>
      <c r="CC1261" s="72"/>
      <c r="CD1261" s="72"/>
      <c r="CE1261" s="72"/>
      <c r="CF1261" s="72"/>
      <c r="CG1261" s="72"/>
      <c r="CH1261" s="72"/>
      <c r="CI1261" s="72"/>
      <c r="CJ1261" s="72"/>
      <c r="CK1261" s="72"/>
      <c r="CL1261" s="72"/>
      <c r="CM1261" s="72"/>
      <c r="CN1261" s="72"/>
      <c r="CO1261" s="72"/>
      <c r="CP1261" s="72"/>
      <c r="CQ1261" s="72"/>
      <c r="CR1261" s="72"/>
      <c r="CS1261" s="72"/>
      <c r="CT1261" s="72"/>
      <c r="CU1261" s="72"/>
      <c r="CV1261" s="72"/>
      <c r="CW1261" s="72"/>
      <c r="CX1261" s="72"/>
      <c r="CY1261" s="72"/>
      <c r="CZ1261" s="72"/>
      <c r="DA1261" s="72"/>
      <c r="DB1261" s="72"/>
      <c r="DC1261" s="72"/>
      <c r="DD1261" s="72"/>
      <c r="DE1261" s="72"/>
      <c r="DF1261" s="72"/>
      <c r="DG1261" s="72"/>
      <c r="DH1261" s="72"/>
      <c r="DI1261" s="72"/>
      <c r="DJ1261" s="72"/>
      <c r="DK1261" s="72"/>
    </row>
    <row r="1262" spans="1:115" s="73" customFormat="1" ht="38.25">
      <c r="A1262" s="2"/>
      <c r="B1262" s="2">
        <v>68</v>
      </c>
      <c r="C1262" s="636" t="s">
        <v>8977</v>
      </c>
      <c r="D1262" s="380" t="s">
        <v>8965</v>
      </c>
      <c r="E1262" s="380" t="s">
        <v>1114</v>
      </c>
      <c r="F1262" s="380" t="s">
        <v>8978</v>
      </c>
      <c r="G1262" s="380" t="s">
        <v>8979</v>
      </c>
      <c r="H1262" s="640">
        <v>10200000</v>
      </c>
      <c r="I1262" s="637"/>
      <c r="J1262" s="635"/>
      <c r="K1262" s="378">
        <v>43917</v>
      </c>
      <c r="L1262" s="380" t="s">
        <v>8980</v>
      </c>
      <c r="M1262" s="2"/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  <c r="CJ1262" s="72"/>
      <c r="CK1262" s="72"/>
      <c r="CL1262" s="72"/>
      <c r="CM1262" s="72"/>
      <c r="CN1262" s="72"/>
      <c r="CO1262" s="72"/>
      <c r="CP1262" s="72"/>
      <c r="CQ1262" s="72"/>
      <c r="CR1262" s="72"/>
      <c r="CS1262" s="72"/>
      <c r="CT1262" s="72"/>
      <c r="CU1262" s="72"/>
      <c r="CV1262" s="72"/>
      <c r="CW1262" s="72"/>
      <c r="CX1262" s="72"/>
      <c r="CY1262" s="72"/>
      <c r="CZ1262" s="72"/>
      <c r="DA1262" s="72"/>
      <c r="DB1262" s="72"/>
      <c r="DC1262" s="72"/>
      <c r="DD1262" s="72"/>
      <c r="DE1262" s="72"/>
      <c r="DF1262" s="72"/>
      <c r="DG1262" s="72"/>
      <c r="DH1262" s="72"/>
      <c r="DI1262" s="72"/>
      <c r="DJ1262" s="72"/>
      <c r="DK1262" s="72"/>
    </row>
    <row r="1263" spans="1:115" s="73" customFormat="1" ht="38.25">
      <c r="A1263" s="2"/>
      <c r="B1263" s="2">
        <v>69</v>
      </c>
      <c r="C1263" s="636" t="s">
        <v>8981</v>
      </c>
      <c r="D1263" s="380" t="s">
        <v>8982</v>
      </c>
      <c r="E1263" s="380" t="s">
        <v>8983</v>
      </c>
      <c r="F1263" s="380" t="s">
        <v>8984</v>
      </c>
      <c r="G1263" s="380" t="s">
        <v>2573</v>
      </c>
      <c r="H1263" s="640">
        <v>370000000</v>
      </c>
      <c r="I1263" s="637"/>
      <c r="J1263" s="635"/>
      <c r="K1263" s="378">
        <v>43777</v>
      </c>
      <c r="L1263" s="380" t="s">
        <v>8985</v>
      </c>
      <c r="M1263" s="2"/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  <c r="CJ1263" s="72"/>
      <c r="CK1263" s="72"/>
      <c r="CL1263" s="72"/>
      <c r="CM1263" s="72"/>
      <c r="CN1263" s="72"/>
      <c r="CO1263" s="72"/>
      <c r="CP1263" s="72"/>
      <c r="CQ1263" s="72"/>
      <c r="CR1263" s="72"/>
      <c r="CS1263" s="72"/>
      <c r="CT1263" s="72"/>
      <c r="CU1263" s="72"/>
      <c r="CV1263" s="72"/>
      <c r="CW1263" s="72"/>
      <c r="CX1263" s="72"/>
      <c r="CY1263" s="72"/>
      <c r="CZ1263" s="72"/>
      <c r="DA1263" s="72"/>
      <c r="DB1263" s="72"/>
      <c r="DC1263" s="72"/>
      <c r="DD1263" s="72"/>
      <c r="DE1263" s="72"/>
      <c r="DF1263" s="72"/>
      <c r="DG1263" s="72"/>
      <c r="DH1263" s="72"/>
      <c r="DI1263" s="72"/>
      <c r="DJ1263" s="72"/>
      <c r="DK1263" s="72"/>
    </row>
    <row r="1264" spans="1:115" s="73" customFormat="1" ht="38.25">
      <c r="A1264" s="2"/>
      <c r="B1264" s="2">
        <v>70</v>
      </c>
      <c r="C1264" s="636" t="s">
        <v>8981</v>
      </c>
      <c r="D1264" s="380" t="s">
        <v>8982</v>
      </c>
      <c r="E1264" s="380" t="s">
        <v>8986</v>
      </c>
      <c r="F1264" s="380" t="s">
        <v>8987</v>
      </c>
      <c r="G1264" s="380" t="s">
        <v>2573</v>
      </c>
      <c r="H1264" s="640">
        <v>200000000</v>
      </c>
      <c r="I1264" s="637"/>
      <c r="J1264" s="635"/>
      <c r="K1264" s="378">
        <v>43776</v>
      </c>
      <c r="L1264" s="380" t="s">
        <v>8988</v>
      </c>
      <c r="M1264" s="2"/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  <c r="CJ1264" s="72"/>
      <c r="CK1264" s="72"/>
      <c r="CL1264" s="72"/>
      <c r="CM1264" s="72"/>
      <c r="CN1264" s="72"/>
      <c r="CO1264" s="72"/>
      <c r="CP1264" s="72"/>
      <c r="CQ1264" s="72"/>
      <c r="CR1264" s="72"/>
      <c r="CS1264" s="72"/>
      <c r="CT1264" s="72"/>
      <c r="CU1264" s="72"/>
      <c r="CV1264" s="72"/>
      <c r="CW1264" s="72"/>
      <c r="CX1264" s="72"/>
      <c r="CY1264" s="72"/>
      <c r="CZ1264" s="72"/>
      <c r="DA1264" s="72"/>
      <c r="DB1264" s="72"/>
      <c r="DC1264" s="72"/>
      <c r="DD1264" s="72"/>
      <c r="DE1264" s="72"/>
      <c r="DF1264" s="72"/>
      <c r="DG1264" s="72"/>
      <c r="DH1264" s="72"/>
      <c r="DI1264" s="72"/>
      <c r="DJ1264" s="72"/>
      <c r="DK1264" s="72"/>
    </row>
    <row r="1265" spans="1:115" s="73" customFormat="1" ht="38.25">
      <c r="A1265" s="2"/>
      <c r="B1265" s="2">
        <v>71</v>
      </c>
      <c r="C1265" s="636" t="s">
        <v>8981</v>
      </c>
      <c r="D1265" s="380" t="s">
        <v>8982</v>
      </c>
      <c r="E1265" s="380" t="s">
        <v>8989</v>
      </c>
      <c r="F1265" s="380" t="s">
        <v>8990</v>
      </c>
      <c r="G1265" s="380" t="s">
        <v>465</v>
      </c>
      <c r="H1265" s="640">
        <v>9250000</v>
      </c>
      <c r="I1265" s="637"/>
      <c r="J1265" s="635"/>
      <c r="K1265" s="378">
        <v>43928</v>
      </c>
      <c r="L1265" s="380" t="s">
        <v>8991</v>
      </c>
      <c r="M1265" s="2"/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72"/>
      <c r="AY1265" s="72"/>
      <c r="AZ1265" s="72"/>
      <c r="BA1265" s="72"/>
      <c r="BB1265" s="72"/>
      <c r="BC1265" s="72"/>
      <c r="BD1265" s="72"/>
      <c r="BE1265" s="72"/>
      <c r="BF1265" s="72"/>
      <c r="BG1265" s="72"/>
      <c r="BH1265" s="72"/>
      <c r="BI1265" s="72"/>
      <c r="BJ1265" s="72"/>
      <c r="BK1265" s="72"/>
      <c r="BL1265" s="72"/>
      <c r="BM1265" s="72"/>
      <c r="BN1265" s="72"/>
      <c r="BO1265" s="72"/>
      <c r="BP1265" s="72"/>
      <c r="BQ1265" s="72"/>
      <c r="BR1265" s="72"/>
      <c r="BS1265" s="72"/>
      <c r="BT1265" s="72"/>
      <c r="BU1265" s="72"/>
      <c r="BV1265" s="72"/>
      <c r="BW1265" s="72"/>
      <c r="BX1265" s="72"/>
      <c r="BY1265" s="72"/>
      <c r="BZ1265" s="72"/>
      <c r="CA1265" s="72"/>
      <c r="CB1265" s="72"/>
      <c r="CC1265" s="72"/>
      <c r="CD1265" s="72"/>
      <c r="CE1265" s="72"/>
      <c r="CF1265" s="72"/>
      <c r="CG1265" s="72"/>
      <c r="CH1265" s="72"/>
      <c r="CI1265" s="72"/>
      <c r="CJ1265" s="72"/>
      <c r="CK1265" s="72"/>
      <c r="CL1265" s="72"/>
      <c r="CM1265" s="72"/>
      <c r="CN1265" s="72"/>
      <c r="CO1265" s="72"/>
      <c r="CP1265" s="72"/>
      <c r="CQ1265" s="72"/>
      <c r="CR1265" s="72"/>
      <c r="CS1265" s="72"/>
      <c r="CT1265" s="72"/>
      <c r="CU1265" s="72"/>
      <c r="CV1265" s="72"/>
      <c r="CW1265" s="72"/>
      <c r="CX1265" s="72"/>
      <c r="CY1265" s="72"/>
      <c r="CZ1265" s="72"/>
      <c r="DA1265" s="72"/>
      <c r="DB1265" s="72"/>
      <c r="DC1265" s="72"/>
      <c r="DD1265" s="72"/>
      <c r="DE1265" s="72"/>
      <c r="DF1265" s="72"/>
      <c r="DG1265" s="72"/>
      <c r="DH1265" s="72"/>
      <c r="DI1265" s="72"/>
      <c r="DJ1265" s="72"/>
      <c r="DK1265" s="72"/>
    </row>
    <row r="1266" spans="1:115" s="73" customFormat="1" ht="38.25">
      <c r="A1266" s="2"/>
      <c r="B1266" s="2">
        <v>72</v>
      </c>
      <c r="C1266" s="636" t="s">
        <v>8981</v>
      </c>
      <c r="D1266" s="380" t="s">
        <v>8982</v>
      </c>
      <c r="E1266" s="380" t="s">
        <v>8986</v>
      </c>
      <c r="F1266" s="380" t="s">
        <v>8992</v>
      </c>
      <c r="G1266" s="380" t="s">
        <v>465</v>
      </c>
      <c r="H1266" s="640">
        <v>10000000</v>
      </c>
      <c r="I1266" s="637"/>
      <c r="J1266" s="635"/>
      <c r="K1266" s="378">
        <v>43928</v>
      </c>
      <c r="L1266" s="380" t="s">
        <v>8993</v>
      </c>
      <c r="M1266" s="2"/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72"/>
      <c r="AY1266" s="72"/>
      <c r="AZ1266" s="72"/>
      <c r="BA1266" s="72"/>
      <c r="BB1266" s="72"/>
      <c r="BC1266" s="72"/>
      <c r="BD1266" s="72"/>
      <c r="BE1266" s="72"/>
      <c r="BF1266" s="72"/>
      <c r="BG1266" s="72"/>
      <c r="BH1266" s="72"/>
      <c r="BI1266" s="72"/>
      <c r="BJ1266" s="72"/>
      <c r="BK1266" s="72"/>
      <c r="BL1266" s="72"/>
      <c r="BM1266" s="72"/>
      <c r="BN1266" s="72"/>
      <c r="BO1266" s="72"/>
      <c r="BP1266" s="72"/>
      <c r="BQ1266" s="72"/>
      <c r="BR1266" s="72"/>
      <c r="BS1266" s="72"/>
      <c r="BT1266" s="72"/>
      <c r="BU1266" s="72"/>
      <c r="BV1266" s="72"/>
      <c r="BW1266" s="72"/>
      <c r="BX1266" s="72"/>
      <c r="BY1266" s="72"/>
      <c r="BZ1266" s="72"/>
      <c r="CA1266" s="72"/>
      <c r="CB1266" s="72"/>
      <c r="CC1266" s="72"/>
      <c r="CD1266" s="72"/>
      <c r="CE1266" s="72"/>
      <c r="CF1266" s="72"/>
      <c r="CG1266" s="72"/>
      <c r="CH1266" s="72"/>
      <c r="CI1266" s="72"/>
      <c r="CJ1266" s="72"/>
      <c r="CK1266" s="72"/>
      <c r="CL1266" s="72"/>
      <c r="CM1266" s="72"/>
      <c r="CN1266" s="72"/>
      <c r="CO1266" s="72"/>
      <c r="CP1266" s="72"/>
      <c r="CQ1266" s="72"/>
      <c r="CR1266" s="72"/>
      <c r="CS1266" s="72"/>
      <c r="CT1266" s="72"/>
      <c r="CU1266" s="72"/>
      <c r="CV1266" s="72"/>
      <c r="CW1266" s="72"/>
      <c r="CX1266" s="72"/>
      <c r="CY1266" s="72"/>
      <c r="CZ1266" s="72"/>
      <c r="DA1266" s="72"/>
      <c r="DB1266" s="72"/>
      <c r="DC1266" s="72"/>
      <c r="DD1266" s="72"/>
      <c r="DE1266" s="72"/>
      <c r="DF1266" s="72"/>
      <c r="DG1266" s="72"/>
      <c r="DH1266" s="72"/>
      <c r="DI1266" s="72"/>
      <c r="DJ1266" s="72"/>
      <c r="DK1266" s="72"/>
    </row>
    <row r="1267" spans="1:115" s="73" customFormat="1" ht="38.25">
      <c r="A1267" s="2"/>
      <c r="B1267" s="2">
        <v>73</v>
      </c>
      <c r="C1267" s="636" t="s">
        <v>8981</v>
      </c>
      <c r="D1267" s="380" t="s">
        <v>8982</v>
      </c>
      <c r="E1267" s="380" t="s">
        <v>8994</v>
      </c>
      <c r="F1267" s="380" t="s">
        <v>8995</v>
      </c>
      <c r="G1267" s="380" t="s">
        <v>465</v>
      </c>
      <c r="H1267" s="640">
        <v>15560000</v>
      </c>
      <c r="I1267" s="637"/>
      <c r="J1267" s="635"/>
      <c r="K1267" s="378">
        <v>43928</v>
      </c>
      <c r="L1267" s="380" t="s">
        <v>8996</v>
      </c>
      <c r="M1267" s="2"/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72"/>
      <c r="AY1267" s="72"/>
      <c r="AZ1267" s="72"/>
      <c r="BA1267" s="72"/>
      <c r="BB1267" s="72"/>
      <c r="BC1267" s="72"/>
      <c r="BD1267" s="72"/>
      <c r="BE1267" s="72"/>
      <c r="BF1267" s="72"/>
      <c r="BG1267" s="72"/>
      <c r="BH1267" s="72"/>
      <c r="BI1267" s="72"/>
      <c r="BJ1267" s="72"/>
      <c r="BK1267" s="72"/>
      <c r="BL1267" s="72"/>
      <c r="BM1267" s="72"/>
      <c r="BN1267" s="72"/>
      <c r="BO1267" s="72"/>
      <c r="BP1267" s="72"/>
      <c r="BQ1267" s="72"/>
      <c r="BR1267" s="72"/>
      <c r="BS1267" s="72"/>
      <c r="BT1267" s="72"/>
      <c r="BU1267" s="72"/>
      <c r="BV1267" s="72"/>
      <c r="BW1267" s="72"/>
      <c r="BX1267" s="72"/>
      <c r="BY1267" s="72"/>
      <c r="BZ1267" s="72"/>
      <c r="CA1267" s="72"/>
      <c r="CB1267" s="72"/>
      <c r="CC1267" s="72"/>
      <c r="CD1267" s="72"/>
      <c r="CE1267" s="72"/>
      <c r="CF1267" s="72"/>
      <c r="CG1267" s="72"/>
      <c r="CH1267" s="72"/>
      <c r="CI1267" s="72"/>
      <c r="CJ1267" s="72"/>
      <c r="CK1267" s="72"/>
      <c r="CL1267" s="72"/>
      <c r="CM1267" s="72"/>
      <c r="CN1267" s="72"/>
      <c r="CO1267" s="72"/>
      <c r="CP1267" s="72"/>
      <c r="CQ1267" s="72"/>
      <c r="CR1267" s="72"/>
      <c r="CS1267" s="72"/>
      <c r="CT1267" s="72"/>
      <c r="CU1267" s="72"/>
      <c r="CV1267" s="72"/>
      <c r="CW1267" s="72"/>
      <c r="CX1267" s="72"/>
      <c r="CY1267" s="72"/>
      <c r="CZ1267" s="72"/>
      <c r="DA1267" s="72"/>
      <c r="DB1267" s="72"/>
      <c r="DC1267" s="72"/>
      <c r="DD1267" s="72"/>
      <c r="DE1267" s="72"/>
      <c r="DF1267" s="72"/>
      <c r="DG1267" s="72"/>
      <c r="DH1267" s="72"/>
      <c r="DI1267" s="72"/>
      <c r="DJ1267" s="72"/>
      <c r="DK1267" s="72"/>
    </row>
    <row r="1268" spans="1:115" s="73" customFormat="1" ht="25.5">
      <c r="A1268" s="2"/>
      <c r="B1268" s="2">
        <v>74</v>
      </c>
      <c r="C1268" s="636" t="s">
        <v>8997</v>
      </c>
      <c r="D1268" s="380" t="s">
        <v>8998</v>
      </c>
      <c r="E1268" s="380" t="s">
        <v>8999</v>
      </c>
      <c r="F1268" s="380" t="s">
        <v>9000</v>
      </c>
      <c r="G1268" s="380" t="s">
        <v>2573</v>
      </c>
      <c r="H1268" s="640">
        <v>9000000</v>
      </c>
      <c r="I1268" s="637"/>
      <c r="J1268" s="635"/>
      <c r="K1268" s="378">
        <v>43932</v>
      </c>
      <c r="L1268" s="380" t="s">
        <v>9001</v>
      </c>
      <c r="M1268" s="2"/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</row>
    <row r="1269" spans="1:115" s="73" customFormat="1" ht="38.25">
      <c r="A1269" s="2"/>
      <c r="B1269" s="2">
        <v>75</v>
      </c>
      <c r="C1269" s="636" t="s">
        <v>9002</v>
      </c>
      <c r="D1269" s="380" t="s">
        <v>9003</v>
      </c>
      <c r="E1269" s="380" t="s">
        <v>1116</v>
      </c>
      <c r="F1269" s="380" t="s">
        <v>9004</v>
      </c>
      <c r="G1269" s="380" t="s">
        <v>2826</v>
      </c>
      <c r="H1269" s="640">
        <v>40000000</v>
      </c>
      <c r="I1269" s="637"/>
      <c r="J1269" s="635"/>
      <c r="K1269" s="378">
        <v>43734</v>
      </c>
      <c r="L1269" s="380" t="s">
        <v>9005</v>
      </c>
      <c r="M1269" s="2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</row>
    <row r="1270" spans="1:115" s="73" customFormat="1" ht="38.25">
      <c r="A1270" s="2"/>
      <c r="B1270" s="2">
        <v>76</v>
      </c>
      <c r="C1270" s="636" t="s">
        <v>9006</v>
      </c>
      <c r="D1270" s="380" t="s">
        <v>9007</v>
      </c>
      <c r="E1270" s="380" t="s">
        <v>9008</v>
      </c>
      <c r="F1270" s="380" t="s">
        <v>9009</v>
      </c>
      <c r="G1270" s="380" t="s">
        <v>9010</v>
      </c>
      <c r="H1270" s="640">
        <v>2400000</v>
      </c>
      <c r="I1270" s="637"/>
      <c r="J1270" s="635"/>
      <c r="K1270" s="378">
        <v>43902</v>
      </c>
      <c r="L1270" s="380" t="s">
        <v>9011</v>
      </c>
      <c r="M1270" s="2"/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</row>
    <row r="1271" spans="1:115" s="73" customFormat="1" ht="38.25">
      <c r="A1271" s="2"/>
      <c r="B1271" s="2">
        <v>77</v>
      </c>
      <c r="C1271" s="636" t="s">
        <v>9012</v>
      </c>
      <c r="D1271" s="380" t="s">
        <v>9013</v>
      </c>
      <c r="E1271" s="380" t="s">
        <v>9014</v>
      </c>
      <c r="F1271" s="380" t="s">
        <v>9015</v>
      </c>
      <c r="G1271" s="380" t="s">
        <v>5326</v>
      </c>
      <c r="H1271" s="640">
        <v>3000000</v>
      </c>
      <c r="I1271" s="637"/>
      <c r="J1271" s="635"/>
      <c r="K1271" s="378">
        <v>44007</v>
      </c>
      <c r="L1271" s="380" t="s">
        <v>9016</v>
      </c>
      <c r="M1271" s="2"/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</row>
    <row r="1272" spans="1:115" s="73" customFormat="1" ht="38.25">
      <c r="A1272" s="2"/>
      <c r="B1272" s="2">
        <v>78</v>
      </c>
      <c r="C1272" s="636" t="s">
        <v>9017</v>
      </c>
      <c r="D1272" s="380" t="s">
        <v>8982</v>
      </c>
      <c r="E1272" s="380" t="s">
        <v>9018</v>
      </c>
      <c r="F1272" s="380" t="s">
        <v>9019</v>
      </c>
      <c r="G1272" s="380" t="s">
        <v>8968</v>
      </c>
      <c r="H1272" s="640">
        <v>29731000</v>
      </c>
      <c r="I1272" s="637"/>
      <c r="J1272" s="635"/>
      <c r="K1272" s="378">
        <v>44001</v>
      </c>
      <c r="L1272" s="380" t="s">
        <v>9020</v>
      </c>
      <c r="M1272" s="2"/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</row>
    <row r="1273" spans="1:115" s="73" customFormat="1" ht="38.25">
      <c r="A1273" s="2"/>
      <c r="B1273" s="2">
        <v>79</v>
      </c>
      <c r="C1273" s="636" t="s">
        <v>9021</v>
      </c>
      <c r="D1273" s="380" t="s">
        <v>9013</v>
      </c>
      <c r="E1273" s="380" t="s">
        <v>9014</v>
      </c>
      <c r="F1273" s="380" t="s">
        <v>9022</v>
      </c>
      <c r="G1273" s="380" t="s">
        <v>8979</v>
      </c>
      <c r="H1273" s="640">
        <v>5390000</v>
      </c>
      <c r="I1273" s="637"/>
      <c r="J1273" s="635"/>
      <c r="K1273" s="378">
        <v>43915</v>
      </c>
      <c r="L1273" s="380" t="s">
        <v>9023</v>
      </c>
      <c r="M1273" s="2"/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</row>
    <row r="1274" spans="1:115" s="73" customFormat="1" ht="38.25">
      <c r="A1274" s="2"/>
      <c r="B1274" s="2">
        <v>80</v>
      </c>
      <c r="C1274" s="636" t="s">
        <v>9024</v>
      </c>
      <c r="D1274" s="380" t="s">
        <v>9025</v>
      </c>
      <c r="E1274" s="380" t="s">
        <v>9026</v>
      </c>
      <c r="F1274" s="380" t="s">
        <v>9027</v>
      </c>
      <c r="G1274" s="380" t="s">
        <v>8979</v>
      </c>
      <c r="H1274" s="640">
        <v>5200000</v>
      </c>
      <c r="I1274" s="637"/>
      <c r="J1274" s="635"/>
      <c r="K1274" s="378">
        <v>43932</v>
      </c>
      <c r="L1274" s="380" t="s">
        <v>9028</v>
      </c>
      <c r="M1274" s="2"/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</row>
    <row r="1275" spans="1:115" s="73" customFormat="1" ht="38.25">
      <c r="A1275" s="2"/>
      <c r="B1275" s="2">
        <v>81</v>
      </c>
      <c r="C1275" s="636" t="s">
        <v>9029</v>
      </c>
      <c r="D1275" s="380" t="s">
        <v>8982</v>
      </c>
      <c r="E1275" s="380" t="s">
        <v>9030</v>
      </c>
      <c r="F1275" s="380" t="s">
        <v>9031</v>
      </c>
      <c r="G1275" s="380" t="s">
        <v>5326</v>
      </c>
      <c r="H1275" s="640">
        <v>4800000</v>
      </c>
      <c r="I1275" s="637"/>
      <c r="J1275" s="635"/>
      <c r="K1275" s="378">
        <v>43932</v>
      </c>
      <c r="L1275" s="380" t="s">
        <v>9032</v>
      </c>
      <c r="M1275" s="2"/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  <c r="CJ1275" s="72"/>
      <c r="CK1275" s="72"/>
      <c r="CL1275" s="72"/>
      <c r="CM1275" s="72"/>
      <c r="CN1275" s="72"/>
      <c r="CO1275" s="72"/>
      <c r="CP1275" s="72"/>
      <c r="CQ1275" s="72"/>
      <c r="CR1275" s="72"/>
      <c r="CS1275" s="72"/>
      <c r="CT1275" s="72"/>
      <c r="CU1275" s="72"/>
      <c r="CV1275" s="72"/>
      <c r="CW1275" s="72"/>
      <c r="CX1275" s="72"/>
      <c r="CY1275" s="72"/>
      <c r="CZ1275" s="72"/>
      <c r="DA1275" s="72"/>
      <c r="DB1275" s="72"/>
      <c r="DC1275" s="72"/>
      <c r="DD1275" s="72"/>
      <c r="DE1275" s="72"/>
      <c r="DF1275" s="72"/>
      <c r="DG1275" s="72"/>
      <c r="DH1275" s="72"/>
      <c r="DI1275" s="72"/>
      <c r="DJ1275" s="72"/>
      <c r="DK1275" s="72"/>
    </row>
    <row r="1276" spans="1:115" s="73" customFormat="1" ht="51">
      <c r="A1276" s="2"/>
      <c r="B1276" s="2">
        <v>82</v>
      </c>
      <c r="C1276" s="636" t="s">
        <v>9033</v>
      </c>
      <c r="D1276" s="380" t="s">
        <v>9034</v>
      </c>
      <c r="E1276" s="380" t="s">
        <v>9035</v>
      </c>
      <c r="F1276" s="380" t="s">
        <v>6759</v>
      </c>
      <c r="G1276" s="380" t="s">
        <v>8979</v>
      </c>
      <c r="H1276" s="640">
        <v>5180000</v>
      </c>
      <c r="I1276" s="643"/>
      <c r="J1276" s="637"/>
      <c r="K1276" s="378">
        <v>43851</v>
      </c>
      <c r="L1276" s="380" t="s">
        <v>9036</v>
      </c>
      <c r="M1276" s="2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72"/>
      <c r="AY1276" s="72"/>
      <c r="AZ1276" s="72"/>
      <c r="BA1276" s="72"/>
      <c r="BB1276" s="72"/>
      <c r="BC1276" s="72"/>
      <c r="BD1276" s="72"/>
      <c r="BE1276" s="72"/>
      <c r="BF1276" s="72"/>
      <c r="BG1276" s="72"/>
      <c r="BH1276" s="72"/>
      <c r="BI1276" s="72"/>
      <c r="BJ1276" s="72"/>
      <c r="BK1276" s="72"/>
      <c r="BL1276" s="72"/>
      <c r="BM1276" s="72"/>
      <c r="BN1276" s="72"/>
      <c r="BO1276" s="72"/>
      <c r="BP1276" s="72"/>
      <c r="BQ1276" s="72"/>
      <c r="BR1276" s="72"/>
      <c r="BS1276" s="72"/>
      <c r="BT1276" s="72"/>
      <c r="BU1276" s="72"/>
      <c r="BV1276" s="72"/>
      <c r="BW1276" s="72"/>
      <c r="BX1276" s="72"/>
      <c r="BY1276" s="72"/>
      <c r="BZ1276" s="72"/>
      <c r="CA1276" s="72"/>
      <c r="CB1276" s="72"/>
      <c r="CC1276" s="72"/>
      <c r="CD1276" s="72"/>
      <c r="CE1276" s="72"/>
      <c r="CF1276" s="72"/>
      <c r="CG1276" s="72"/>
      <c r="CH1276" s="72"/>
      <c r="CI1276" s="72"/>
      <c r="CJ1276" s="72"/>
      <c r="CK1276" s="72"/>
      <c r="CL1276" s="72"/>
      <c r="CM1276" s="72"/>
      <c r="CN1276" s="72"/>
      <c r="CO1276" s="72"/>
      <c r="CP1276" s="72"/>
      <c r="CQ1276" s="72"/>
      <c r="CR1276" s="72"/>
      <c r="CS1276" s="72"/>
      <c r="CT1276" s="72"/>
      <c r="CU1276" s="72"/>
      <c r="CV1276" s="72"/>
      <c r="CW1276" s="72"/>
      <c r="CX1276" s="72"/>
      <c r="CY1276" s="72"/>
      <c r="CZ1276" s="72"/>
      <c r="DA1276" s="72"/>
      <c r="DB1276" s="72"/>
      <c r="DC1276" s="72"/>
      <c r="DD1276" s="72"/>
      <c r="DE1276" s="72"/>
      <c r="DF1276" s="72"/>
      <c r="DG1276" s="72"/>
      <c r="DH1276" s="72"/>
      <c r="DI1276" s="72"/>
      <c r="DJ1276" s="72"/>
      <c r="DK1276" s="72"/>
    </row>
    <row r="1277" spans="1:115" s="73" customFormat="1" ht="25.5">
      <c r="A1277" s="2"/>
      <c r="B1277" s="2">
        <v>83</v>
      </c>
      <c r="C1277" s="636" t="s">
        <v>9037</v>
      </c>
      <c r="D1277" s="380" t="s">
        <v>9038</v>
      </c>
      <c r="E1277" s="380" t="s">
        <v>9039</v>
      </c>
      <c r="F1277" s="380" t="s">
        <v>9040</v>
      </c>
      <c r="G1277" s="380" t="s">
        <v>2573</v>
      </c>
      <c r="H1277" s="640">
        <v>176500000</v>
      </c>
      <c r="I1277" s="637"/>
      <c r="J1277" s="635"/>
      <c r="K1277" s="378">
        <v>43767</v>
      </c>
      <c r="L1277" s="380" t="s">
        <v>9041</v>
      </c>
      <c r="M1277" s="2"/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72"/>
      <c r="AZ1277" s="72"/>
      <c r="BA1277" s="72"/>
      <c r="BB1277" s="72"/>
      <c r="BC1277" s="72"/>
      <c r="BD1277" s="72"/>
      <c r="BE1277" s="72"/>
      <c r="BF1277" s="72"/>
      <c r="BG1277" s="72"/>
      <c r="BH1277" s="72"/>
      <c r="BI1277" s="72"/>
      <c r="BJ1277" s="72"/>
      <c r="BK1277" s="72"/>
      <c r="BL1277" s="72"/>
      <c r="BM1277" s="72"/>
      <c r="BN1277" s="72"/>
      <c r="BO1277" s="72"/>
      <c r="BP1277" s="72"/>
      <c r="BQ1277" s="72"/>
      <c r="BR1277" s="72"/>
      <c r="BS1277" s="72"/>
      <c r="BT1277" s="72"/>
      <c r="BU1277" s="72"/>
      <c r="BV1277" s="72"/>
      <c r="BW1277" s="72"/>
      <c r="BX1277" s="72"/>
      <c r="BY1277" s="72"/>
      <c r="BZ1277" s="72"/>
      <c r="CA1277" s="72"/>
      <c r="CB1277" s="72"/>
      <c r="CC1277" s="72"/>
      <c r="CD1277" s="72"/>
      <c r="CE1277" s="72"/>
      <c r="CF1277" s="72"/>
      <c r="CG1277" s="72"/>
      <c r="CH1277" s="72"/>
      <c r="CI1277" s="72"/>
      <c r="CJ1277" s="72"/>
      <c r="CK1277" s="72"/>
      <c r="CL1277" s="72"/>
      <c r="CM1277" s="72"/>
      <c r="CN1277" s="72"/>
      <c r="CO1277" s="72"/>
      <c r="CP1277" s="72"/>
      <c r="CQ1277" s="72"/>
      <c r="CR1277" s="72"/>
      <c r="CS1277" s="72"/>
      <c r="CT1277" s="72"/>
      <c r="CU1277" s="72"/>
      <c r="CV1277" s="72"/>
      <c r="CW1277" s="72"/>
      <c r="CX1277" s="72"/>
      <c r="CY1277" s="72"/>
      <c r="CZ1277" s="72"/>
      <c r="DA1277" s="72"/>
      <c r="DB1277" s="72"/>
      <c r="DC1277" s="72"/>
      <c r="DD1277" s="72"/>
      <c r="DE1277" s="72"/>
      <c r="DF1277" s="72"/>
      <c r="DG1277" s="72"/>
      <c r="DH1277" s="72"/>
      <c r="DI1277" s="72"/>
      <c r="DJ1277" s="72"/>
      <c r="DK1277" s="72"/>
    </row>
    <row r="1278" spans="1:115" s="73" customFormat="1" ht="38.25">
      <c r="A1278" s="2"/>
      <c r="B1278" s="2">
        <v>84</v>
      </c>
      <c r="C1278" s="636" t="s">
        <v>9042</v>
      </c>
      <c r="D1278" s="380" t="s">
        <v>9013</v>
      </c>
      <c r="E1278" s="380" t="s">
        <v>9014</v>
      </c>
      <c r="F1278" s="380" t="s">
        <v>9043</v>
      </c>
      <c r="G1278" s="380" t="s">
        <v>8979</v>
      </c>
      <c r="H1278" s="640">
        <v>3095000</v>
      </c>
      <c r="I1278" s="637"/>
      <c r="J1278" s="635"/>
      <c r="K1278" s="378">
        <v>43976</v>
      </c>
      <c r="L1278" s="380" t="s">
        <v>9044</v>
      </c>
      <c r="M1278" s="2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72"/>
      <c r="AZ1278" s="72"/>
      <c r="BA1278" s="72"/>
      <c r="BB1278" s="72"/>
      <c r="BC1278" s="72"/>
      <c r="BD1278" s="72"/>
      <c r="BE1278" s="72"/>
      <c r="BF1278" s="72"/>
      <c r="BG1278" s="72"/>
      <c r="BH1278" s="72"/>
      <c r="BI1278" s="72"/>
      <c r="BJ1278" s="72"/>
      <c r="BK1278" s="72"/>
      <c r="BL1278" s="72"/>
      <c r="BM1278" s="72"/>
      <c r="BN1278" s="72"/>
      <c r="BO1278" s="72"/>
      <c r="BP1278" s="72"/>
      <c r="BQ1278" s="72"/>
      <c r="BR1278" s="72"/>
      <c r="BS1278" s="72"/>
      <c r="BT1278" s="72"/>
      <c r="BU1278" s="72"/>
      <c r="BV1278" s="72"/>
      <c r="BW1278" s="72"/>
      <c r="BX1278" s="72"/>
      <c r="BY1278" s="72"/>
      <c r="BZ1278" s="72"/>
      <c r="CA1278" s="72"/>
      <c r="CB1278" s="72"/>
      <c r="CC1278" s="72"/>
      <c r="CD1278" s="72"/>
      <c r="CE1278" s="72"/>
      <c r="CF1278" s="72"/>
      <c r="CG1278" s="72"/>
      <c r="CH1278" s="72"/>
      <c r="CI1278" s="72"/>
      <c r="CJ1278" s="72"/>
      <c r="CK1278" s="72"/>
      <c r="CL1278" s="72"/>
      <c r="CM1278" s="72"/>
      <c r="CN1278" s="72"/>
      <c r="CO1278" s="72"/>
      <c r="CP1278" s="72"/>
      <c r="CQ1278" s="72"/>
      <c r="CR1278" s="72"/>
      <c r="CS1278" s="72"/>
      <c r="CT1278" s="72"/>
      <c r="CU1278" s="72"/>
      <c r="CV1278" s="72"/>
      <c r="CW1278" s="72"/>
      <c r="CX1278" s="72"/>
      <c r="CY1278" s="72"/>
      <c r="CZ1278" s="72"/>
      <c r="DA1278" s="72"/>
      <c r="DB1278" s="72"/>
      <c r="DC1278" s="72"/>
      <c r="DD1278" s="72"/>
      <c r="DE1278" s="72"/>
      <c r="DF1278" s="72"/>
      <c r="DG1278" s="72"/>
      <c r="DH1278" s="72"/>
      <c r="DI1278" s="72"/>
      <c r="DJ1278" s="72"/>
      <c r="DK1278" s="72"/>
    </row>
    <row r="1279" spans="1:115" s="73" customFormat="1" ht="38.25">
      <c r="A1279" s="2"/>
      <c r="B1279" s="2">
        <v>85</v>
      </c>
      <c r="C1279" s="636" t="s">
        <v>9045</v>
      </c>
      <c r="D1279" s="380" t="s">
        <v>9013</v>
      </c>
      <c r="E1279" s="380" t="s">
        <v>9014</v>
      </c>
      <c r="F1279" s="380" t="s">
        <v>9046</v>
      </c>
      <c r="G1279" s="380" t="s">
        <v>8979</v>
      </c>
      <c r="H1279" s="640">
        <v>3190000</v>
      </c>
      <c r="I1279" s="637"/>
      <c r="J1279" s="635"/>
      <c r="K1279" s="378">
        <v>43915</v>
      </c>
      <c r="L1279" s="380" t="s">
        <v>9047</v>
      </c>
      <c r="M1279" s="2"/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72"/>
      <c r="AZ1279" s="72"/>
      <c r="BA1279" s="72"/>
      <c r="BB1279" s="72"/>
      <c r="BC1279" s="72"/>
      <c r="BD1279" s="72"/>
      <c r="BE1279" s="72"/>
      <c r="BF1279" s="72"/>
      <c r="BG1279" s="72"/>
      <c r="BH1279" s="72"/>
      <c r="BI1279" s="72"/>
      <c r="BJ1279" s="72"/>
      <c r="BK1279" s="72"/>
      <c r="BL1279" s="72"/>
      <c r="BM1279" s="72"/>
      <c r="BN1279" s="72"/>
      <c r="BO1279" s="72"/>
      <c r="BP1279" s="72"/>
      <c r="BQ1279" s="72"/>
      <c r="BR1279" s="72"/>
      <c r="BS1279" s="72"/>
      <c r="BT1279" s="72"/>
      <c r="BU1279" s="72"/>
      <c r="BV1279" s="72"/>
      <c r="BW1279" s="72"/>
      <c r="BX1279" s="72"/>
      <c r="BY1279" s="72"/>
      <c r="BZ1279" s="72"/>
      <c r="CA1279" s="72"/>
      <c r="CB1279" s="72"/>
      <c r="CC1279" s="72"/>
      <c r="CD1279" s="72"/>
      <c r="CE1279" s="72"/>
      <c r="CF1279" s="72"/>
      <c r="CG1279" s="72"/>
      <c r="CH1279" s="72"/>
      <c r="CI1279" s="72"/>
      <c r="CJ1279" s="72"/>
      <c r="CK1279" s="72"/>
      <c r="CL1279" s="72"/>
      <c r="CM1279" s="72"/>
      <c r="CN1279" s="72"/>
      <c r="CO1279" s="72"/>
      <c r="CP1279" s="72"/>
      <c r="CQ1279" s="72"/>
      <c r="CR1279" s="72"/>
      <c r="CS1279" s="72"/>
      <c r="CT1279" s="72"/>
      <c r="CU1279" s="72"/>
      <c r="CV1279" s="72"/>
      <c r="CW1279" s="72"/>
      <c r="CX1279" s="72"/>
      <c r="CY1279" s="72"/>
      <c r="CZ1279" s="72"/>
      <c r="DA1279" s="72"/>
      <c r="DB1279" s="72"/>
      <c r="DC1279" s="72"/>
      <c r="DD1279" s="72"/>
      <c r="DE1279" s="72"/>
      <c r="DF1279" s="72"/>
      <c r="DG1279" s="72"/>
      <c r="DH1279" s="72"/>
      <c r="DI1279" s="72"/>
      <c r="DJ1279" s="72"/>
      <c r="DK1279" s="72"/>
    </row>
    <row r="1280" spans="1:115" s="73" customFormat="1" ht="38.25">
      <c r="A1280" s="2"/>
      <c r="B1280" s="2">
        <v>86</v>
      </c>
      <c r="C1280" s="636" t="s">
        <v>9048</v>
      </c>
      <c r="D1280" s="380" t="s">
        <v>8982</v>
      </c>
      <c r="E1280" s="380" t="s">
        <v>9049</v>
      </c>
      <c r="F1280" s="380" t="s">
        <v>9050</v>
      </c>
      <c r="G1280" s="380" t="s">
        <v>5326</v>
      </c>
      <c r="H1280" s="640">
        <v>3000000</v>
      </c>
      <c r="I1280" s="637"/>
      <c r="J1280" s="635"/>
      <c r="K1280" s="378">
        <v>43932</v>
      </c>
      <c r="L1280" s="380" t="s">
        <v>9051</v>
      </c>
      <c r="M1280" s="2"/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72"/>
      <c r="AY1280" s="72"/>
      <c r="AZ1280" s="72"/>
      <c r="BA1280" s="72"/>
      <c r="BB1280" s="72"/>
      <c r="BC1280" s="72"/>
      <c r="BD1280" s="72"/>
      <c r="BE1280" s="72"/>
      <c r="BF1280" s="72"/>
      <c r="BG1280" s="72"/>
      <c r="BH1280" s="72"/>
      <c r="BI1280" s="72"/>
      <c r="BJ1280" s="72"/>
      <c r="BK1280" s="72"/>
      <c r="BL1280" s="72"/>
      <c r="BM1280" s="72"/>
      <c r="BN1280" s="72"/>
      <c r="BO1280" s="72"/>
      <c r="BP1280" s="72"/>
      <c r="BQ1280" s="72"/>
      <c r="BR1280" s="72"/>
      <c r="BS1280" s="72"/>
      <c r="BT1280" s="72"/>
      <c r="BU1280" s="72"/>
      <c r="BV1280" s="72"/>
      <c r="BW1280" s="72"/>
      <c r="BX1280" s="72"/>
      <c r="BY1280" s="72"/>
      <c r="BZ1280" s="72"/>
      <c r="CA1280" s="72"/>
      <c r="CB1280" s="72"/>
      <c r="CC1280" s="72"/>
      <c r="CD1280" s="72"/>
      <c r="CE1280" s="72"/>
      <c r="CF1280" s="72"/>
      <c r="CG1280" s="72"/>
      <c r="CH1280" s="72"/>
      <c r="CI1280" s="72"/>
      <c r="CJ1280" s="72"/>
      <c r="CK1280" s="72"/>
      <c r="CL1280" s="72"/>
      <c r="CM1280" s="72"/>
      <c r="CN1280" s="72"/>
      <c r="CO1280" s="72"/>
      <c r="CP1280" s="72"/>
      <c r="CQ1280" s="72"/>
      <c r="CR1280" s="72"/>
      <c r="CS1280" s="72"/>
      <c r="CT1280" s="72"/>
      <c r="CU1280" s="72"/>
      <c r="CV1280" s="72"/>
      <c r="CW1280" s="72"/>
      <c r="CX1280" s="72"/>
      <c r="CY1280" s="72"/>
      <c r="CZ1280" s="72"/>
      <c r="DA1280" s="72"/>
      <c r="DB1280" s="72"/>
      <c r="DC1280" s="72"/>
      <c r="DD1280" s="72"/>
      <c r="DE1280" s="72"/>
      <c r="DF1280" s="72"/>
      <c r="DG1280" s="72"/>
      <c r="DH1280" s="72"/>
      <c r="DI1280" s="72"/>
      <c r="DJ1280" s="72"/>
      <c r="DK1280" s="72"/>
    </row>
    <row r="1281" spans="1:115" s="73" customFormat="1" ht="38.25">
      <c r="A1281" s="2"/>
      <c r="B1281" s="2">
        <v>87</v>
      </c>
      <c r="C1281" s="636" t="s">
        <v>9052</v>
      </c>
      <c r="D1281" s="380" t="s">
        <v>9013</v>
      </c>
      <c r="E1281" s="380" t="s">
        <v>9053</v>
      </c>
      <c r="F1281" s="380" t="s">
        <v>9054</v>
      </c>
      <c r="G1281" s="380" t="s">
        <v>465</v>
      </c>
      <c r="H1281" s="640">
        <v>6500000</v>
      </c>
      <c r="I1281" s="637"/>
      <c r="J1281" s="635"/>
      <c r="K1281" s="378">
        <v>43918</v>
      </c>
      <c r="L1281" s="380" t="s">
        <v>9055</v>
      </c>
      <c r="M1281" s="2"/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72"/>
      <c r="AY1281" s="72"/>
      <c r="AZ1281" s="72"/>
      <c r="BA1281" s="72"/>
      <c r="BB1281" s="72"/>
      <c r="BC1281" s="72"/>
      <c r="BD1281" s="72"/>
      <c r="BE1281" s="72"/>
      <c r="BF1281" s="72"/>
      <c r="BG1281" s="72"/>
      <c r="BH1281" s="72"/>
      <c r="BI1281" s="72"/>
      <c r="BJ1281" s="72"/>
      <c r="BK1281" s="72"/>
      <c r="BL1281" s="72"/>
      <c r="BM1281" s="72"/>
      <c r="BN1281" s="72"/>
      <c r="BO1281" s="72"/>
      <c r="BP1281" s="72"/>
      <c r="BQ1281" s="72"/>
      <c r="BR1281" s="72"/>
      <c r="BS1281" s="72"/>
      <c r="BT1281" s="72"/>
      <c r="BU1281" s="72"/>
      <c r="BV1281" s="72"/>
      <c r="BW1281" s="72"/>
      <c r="BX1281" s="72"/>
      <c r="BY1281" s="72"/>
      <c r="BZ1281" s="72"/>
      <c r="CA1281" s="72"/>
      <c r="CB1281" s="72"/>
      <c r="CC1281" s="72"/>
      <c r="CD1281" s="72"/>
      <c r="CE1281" s="72"/>
      <c r="CF1281" s="72"/>
      <c r="CG1281" s="72"/>
      <c r="CH1281" s="72"/>
      <c r="CI1281" s="72"/>
      <c r="CJ1281" s="72"/>
      <c r="CK1281" s="72"/>
      <c r="CL1281" s="72"/>
      <c r="CM1281" s="72"/>
      <c r="CN1281" s="72"/>
      <c r="CO1281" s="72"/>
      <c r="CP1281" s="72"/>
      <c r="CQ1281" s="72"/>
      <c r="CR1281" s="72"/>
      <c r="CS1281" s="72"/>
      <c r="CT1281" s="72"/>
      <c r="CU1281" s="72"/>
      <c r="CV1281" s="72"/>
      <c r="CW1281" s="72"/>
      <c r="CX1281" s="72"/>
      <c r="CY1281" s="72"/>
      <c r="CZ1281" s="72"/>
      <c r="DA1281" s="72"/>
      <c r="DB1281" s="72"/>
      <c r="DC1281" s="72"/>
      <c r="DD1281" s="72"/>
      <c r="DE1281" s="72"/>
      <c r="DF1281" s="72"/>
      <c r="DG1281" s="72"/>
      <c r="DH1281" s="72"/>
      <c r="DI1281" s="72"/>
      <c r="DJ1281" s="72"/>
      <c r="DK1281" s="72"/>
    </row>
    <row r="1282" spans="1:115" s="73" customFormat="1" ht="38.25">
      <c r="A1282" s="2"/>
      <c r="B1282" s="2">
        <v>88</v>
      </c>
      <c r="C1282" s="636" t="s">
        <v>9056</v>
      </c>
      <c r="D1282" s="380" t="s">
        <v>8982</v>
      </c>
      <c r="E1282" s="380" t="s">
        <v>9057</v>
      </c>
      <c r="F1282" s="380" t="s">
        <v>9058</v>
      </c>
      <c r="G1282" s="380" t="s">
        <v>8979</v>
      </c>
      <c r="H1282" s="640">
        <v>8200000</v>
      </c>
      <c r="I1282" s="637"/>
      <c r="J1282" s="635"/>
      <c r="K1282" s="378">
        <v>43960</v>
      </c>
      <c r="L1282" s="380" t="s">
        <v>9059</v>
      </c>
      <c r="M1282" s="2"/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72"/>
      <c r="AY1282" s="72"/>
      <c r="AZ1282" s="72"/>
      <c r="BA1282" s="72"/>
      <c r="BB1282" s="72"/>
      <c r="BC1282" s="72"/>
      <c r="BD1282" s="72"/>
      <c r="BE1282" s="72"/>
      <c r="BF1282" s="72"/>
      <c r="BG1282" s="72"/>
      <c r="BH1282" s="72"/>
      <c r="BI1282" s="72"/>
      <c r="BJ1282" s="72"/>
      <c r="BK1282" s="72"/>
      <c r="BL1282" s="72"/>
      <c r="BM1282" s="72"/>
      <c r="BN1282" s="72"/>
      <c r="BO1282" s="72"/>
      <c r="BP1282" s="72"/>
      <c r="BQ1282" s="72"/>
      <c r="BR1282" s="72"/>
      <c r="BS1282" s="72"/>
      <c r="BT1282" s="72"/>
      <c r="BU1282" s="72"/>
      <c r="BV1282" s="72"/>
      <c r="BW1282" s="72"/>
      <c r="BX1282" s="72"/>
      <c r="BY1282" s="72"/>
      <c r="BZ1282" s="72"/>
      <c r="CA1282" s="72"/>
      <c r="CB1282" s="72"/>
      <c r="CC1282" s="72"/>
      <c r="CD1282" s="72"/>
      <c r="CE1282" s="72"/>
      <c r="CF1282" s="72"/>
      <c r="CG1282" s="72"/>
      <c r="CH1282" s="72"/>
      <c r="CI1282" s="72"/>
      <c r="CJ1282" s="72"/>
      <c r="CK1282" s="72"/>
      <c r="CL1282" s="72"/>
      <c r="CM1282" s="72"/>
      <c r="CN1282" s="72"/>
      <c r="CO1282" s="72"/>
      <c r="CP1282" s="72"/>
      <c r="CQ1282" s="72"/>
      <c r="CR1282" s="72"/>
      <c r="CS1282" s="72"/>
      <c r="CT1282" s="72"/>
      <c r="CU1282" s="72"/>
      <c r="CV1282" s="72"/>
      <c r="CW1282" s="72"/>
      <c r="CX1282" s="72"/>
      <c r="CY1282" s="72"/>
      <c r="CZ1282" s="72"/>
      <c r="DA1282" s="72"/>
      <c r="DB1282" s="72"/>
      <c r="DC1282" s="72"/>
      <c r="DD1282" s="72"/>
      <c r="DE1282" s="72"/>
      <c r="DF1282" s="72"/>
      <c r="DG1282" s="72"/>
      <c r="DH1282" s="72"/>
      <c r="DI1282" s="72"/>
      <c r="DJ1282" s="72"/>
      <c r="DK1282" s="72"/>
    </row>
    <row r="1283" spans="1:115" s="73" customFormat="1" ht="38.25">
      <c r="A1283" s="2"/>
      <c r="B1283" s="2">
        <v>89</v>
      </c>
      <c r="C1283" s="636" t="s">
        <v>9017</v>
      </c>
      <c r="D1283" s="380" t="s">
        <v>8982</v>
      </c>
      <c r="E1283" s="380" t="s">
        <v>9060</v>
      </c>
      <c r="F1283" s="380" t="s">
        <v>9061</v>
      </c>
      <c r="G1283" s="380" t="s">
        <v>9062</v>
      </c>
      <c r="H1283" s="640">
        <v>181897200</v>
      </c>
      <c r="I1283" s="637"/>
      <c r="J1283" s="635"/>
      <c r="K1283" s="378">
        <v>43994</v>
      </c>
      <c r="L1283" s="380" t="s">
        <v>9063</v>
      </c>
      <c r="M1283" s="2"/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72"/>
      <c r="AY1283" s="72"/>
      <c r="AZ1283" s="72"/>
      <c r="BA1283" s="72"/>
      <c r="BB1283" s="72"/>
      <c r="BC1283" s="72"/>
      <c r="BD1283" s="72"/>
      <c r="BE1283" s="72"/>
      <c r="BF1283" s="72"/>
      <c r="BG1283" s="72"/>
      <c r="BH1283" s="72"/>
      <c r="BI1283" s="72"/>
      <c r="BJ1283" s="72"/>
      <c r="BK1283" s="72"/>
      <c r="BL1283" s="72"/>
      <c r="BM1283" s="72"/>
      <c r="BN1283" s="72"/>
      <c r="BO1283" s="72"/>
      <c r="BP1283" s="72"/>
      <c r="BQ1283" s="72"/>
      <c r="BR1283" s="72"/>
      <c r="BS1283" s="72"/>
      <c r="BT1283" s="72"/>
      <c r="BU1283" s="72"/>
      <c r="BV1283" s="72"/>
      <c r="BW1283" s="72"/>
      <c r="BX1283" s="72"/>
      <c r="BY1283" s="72"/>
      <c r="BZ1283" s="72"/>
      <c r="CA1283" s="72"/>
      <c r="CB1283" s="72"/>
      <c r="CC1283" s="72"/>
      <c r="CD1283" s="72"/>
      <c r="CE1283" s="72"/>
      <c r="CF1283" s="72"/>
      <c r="CG1283" s="72"/>
      <c r="CH1283" s="72"/>
      <c r="CI1283" s="72"/>
      <c r="CJ1283" s="72"/>
      <c r="CK1283" s="72"/>
      <c r="CL1283" s="72"/>
      <c r="CM1283" s="72"/>
      <c r="CN1283" s="72"/>
      <c r="CO1283" s="72"/>
      <c r="CP1283" s="72"/>
      <c r="CQ1283" s="72"/>
      <c r="CR1283" s="72"/>
      <c r="CS1283" s="72"/>
      <c r="CT1283" s="72"/>
      <c r="CU1283" s="72"/>
      <c r="CV1283" s="72"/>
      <c r="CW1283" s="72"/>
      <c r="CX1283" s="72"/>
      <c r="CY1283" s="72"/>
      <c r="CZ1283" s="72"/>
      <c r="DA1283" s="72"/>
      <c r="DB1283" s="72"/>
      <c r="DC1283" s="72"/>
      <c r="DD1283" s="72"/>
      <c r="DE1283" s="72"/>
      <c r="DF1283" s="72"/>
      <c r="DG1283" s="72"/>
      <c r="DH1283" s="72"/>
      <c r="DI1283" s="72"/>
      <c r="DJ1283" s="72"/>
      <c r="DK1283" s="72"/>
    </row>
    <row r="1284" spans="1:115" s="73" customFormat="1" ht="38.25">
      <c r="A1284" s="2"/>
      <c r="B1284" s="2">
        <v>90</v>
      </c>
      <c r="C1284" s="636" t="s">
        <v>9064</v>
      </c>
      <c r="D1284" s="380" t="s">
        <v>9013</v>
      </c>
      <c r="E1284" s="380" t="s">
        <v>9065</v>
      </c>
      <c r="F1284" s="380" t="s">
        <v>9066</v>
      </c>
      <c r="G1284" s="380" t="s">
        <v>465</v>
      </c>
      <c r="H1284" s="640">
        <v>2325000</v>
      </c>
      <c r="I1284" s="637"/>
      <c r="J1284" s="635"/>
      <c r="K1284" s="378">
        <v>43977</v>
      </c>
      <c r="L1284" s="380" t="s">
        <v>9067</v>
      </c>
      <c r="M1284" s="2"/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72"/>
      <c r="AY1284" s="72"/>
      <c r="AZ1284" s="72"/>
      <c r="BA1284" s="72"/>
      <c r="BB1284" s="72"/>
      <c r="BC1284" s="72"/>
      <c r="BD1284" s="72"/>
      <c r="BE1284" s="72"/>
      <c r="BF1284" s="72"/>
      <c r="BG1284" s="72"/>
      <c r="BH1284" s="72"/>
      <c r="BI1284" s="72"/>
      <c r="BJ1284" s="72"/>
      <c r="BK1284" s="72"/>
      <c r="BL1284" s="72"/>
      <c r="BM1284" s="72"/>
      <c r="BN1284" s="72"/>
      <c r="BO1284" s="72"/>
      <c r="BP1284" s="72"/>
      <c r="BQ1284" s="72"/>
      <c r="BR1284" s="72"/>
      <c r="BS1284" s="72"/>
      <c r="BT1284" s="72"/>
      <c r="BU1284" s="72"/>
      <c r="BV1284" s="72"/>
      <c r="BW1284" s="72"/>
      <c r="BX1284" s="72"/>
      <c r="BY1284" s="72"/>
      <c r="BZ1284" s="72"/>
      <c r="CA1284" s="72"/>
      <c r="CB1284" s="72"/>
      <c r="CC1284" s="72"/>
      <c r="CD1284" s="72"/>
      <c r="CE1284" s="72"/>
      <c r="CF1284" s="72"/>
      <c r="CG1284" s="72"/>
      <c r="CH1284" s="72"/>
      <c r="CI1284" s="72"/>
      <c r="CJ1284" s="72"/>
      <c r="CK1284" s="72"/>
      <c r="CL1284" s="72"/>
      <c r="CM1284" s="72"/>
      <c r="CN1284" s="72"/>
      <c r="CO1284" s="72"/>
      <c r="CP1284" s="72"/>
      <c r="CQ1284" s="72"/>
      <c r="CR1284" s="72"/>
      <c r="CS1284" s="72"/>
      <c r="CT1284" s="72"/>
      <c r="CU1284" s="72"/>
      <c r="CV1284" s="72"/>
      <c r="CW1284" s="72"/>
      <c r="CX1284" s="72"/>
      <c r="CY1284" s="72"/>
      <c r="CZ1284" s="72"/>
      <c r="DA1284" s="72"/>
      <c r="DB1284" s="72"/>
      <c r="DC1284" s="72"/>
      <c r="DD1284" s="72"/>
      <c r="DE1284" s="72"/>
      <c r="DF1284" s="72"/>
      <c r="DG1284" s="72"/>
      <c r="DH1284" s="72"/>
      <c r="DI1284" s="72"/>
      <c r="DJ1284" s="72"/>
      <c r="DK1284" s="72"/>
    </row>
    <row r="1285" spans="1:115" s="73" customFormat="1" ht="38.25">
      <c r="A1285" s="2"/>
      <c r="B1285" s="2">
        <v>91</v>
      </c>
      <c r="C1285" s="636" t="s">
        <v>9068</v>
      </c>
      <c r="D1285" s="380" t="s">
        <v>9013</v>
      </c>
      <c r="E1285" s="380" t="s">
        <v>9069</v>
      </c>
      <c r="F1285" s="380" t="s">
        <v>9070</v>
      </c>
      <c r="G1285" s="380" t="s">
        <v>8979</v>
      </c>
      <c r="H1285" s="640">
        <v>36414000</v>
      </c>
      <c r="I1285" s="637"/>
      <c r="J1285" s="637"/>
      <c r="K1285" s="378">
        <v>43960</v>
      </c>
      <c r="L1285" s="380" t="s">
        <v>9071</v>
      </c>
      <c r="M1285" s="2"/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  <c r="AP1285" s="72"/>
      <c r="AQ1285" s="72"/>
      <c r="AR1285" s="72"/>
      <c r="AS1285" s="72"/>
      <c r="AT1285" s="72"/>
      <c r="AU1285" s="72"/>
      <c r="AV1285" s="72"/>
      <c r="AW1285" s="72"/>
      <c r="AX1285" s="72"/>
      <c r="AY1285" s="72"/>
      <c r="AZ1285" s="72"/>
      <c r="BA1285" s="72"/>
      <c r="BB1285" s="72"/>
      <c r="BC1285" s="72"/>
      <c r="BD1285" s="72"/>
      <c r="BE1285" s="72"/>
      <c r="BF1285" s="72"/>
      <c r="BG1285" s="72"/>
      <c r="BH1285" s="72"/>
      <c r="BI1285" s="72"/>
      <c r="BJ1285" s="72"/>
      <c r="BK1285" s="72"/>
      <c r="BL1285" s="72"/>
      <c r="BM1285" s="72"/>
      <c r="BN1285" s="72"/>
      <c r="BO1285" s="72"/>
      <c r="BP1285" s="72"/>
      <c r="BQ1285" s="72"/>
      <c r="BR1285" s="72"/>
      <c r="BS1285" s="72"/>
      <c r="BT1285" s="72"/>
      <c r="BU1285" s="72"/>
      <c r="BV1285" s="72"/>
      <c r="BW1285" s="72"/>
      <c r="BX1285" s="72"/>
      <c r="BY1285" s="72"/>
      <c r="BZ1285" s="72"/>
      <c r="CA1285" s="72"/>
      <c r="CB1285" s="72"/>
      <c r="CC1285" s="72"/>
      <c r="CD1285" s="72"/>
      <c r="CE1285" s="72"/>
      <c r="CF1285" s="72"/>
      <c r="CG1285" s="72"/>
      <c r="CH1285" s="72"/>
      <c r="CI1285" s="72"/>
      <c r="CJ1285" s="72"/>
      <c r="CK1285" s="72"/>
      <c r="CL1285" s="72"/>
      <c r="CM1285" s="72"/>
      <c r="CN1285" s="72"/>
      <c r="CO1285" s="72"/>
      <c r="CP1285" s="72"/>
      <c r="CQ1285" s="72"/>
      <c r="CR1285" s="72"/>
      <c r="CS1285" s="72"/>
      <c r="CT1285" s="72"/>
      <c r="CU1285" s="72"/>
      <c r="CV1285" s="72"/>
      <c r="CW1285" s="72"/>
      <c r="CX1285" s="72"/>
      <c r="CY1285" s="72"/>
      <c r="CZ1285" s="72"/>
      <c r="DA1285" s="72"/>
      <c r="DB1285" s="72"/>
      <c r="DC1285" s="72"/>
      <c r="DD1285" s="72"/>
      <c r="DE1285" s="72"/>
      <c r="DF1285" s="72"/>
      <c r="DG1285" s="72"/>
      <c r="DH1285" s="72"/>
      <c r="DI1285" s="72"/>
      <c r="DJ1285" s="72"/>
      <c r="DK1285" s="72"/>
    </row>
    <row r="1286" spans="1:115" s="73" customFormat="1" ht="38.25">
      <c r="A1286" s="2"/>
      <c r="B1286" s="2">
        <v>92</v>
      </c>
      <c r="C1286" s="636" t="s">
        <v>9072</v>
      </c>
      <c r="D1286" s="380" t="s">
        <v>9013</v>
      </c>
      <c r="E1286" s="380" t="s">
        <v>9073</v>
      </c>
      <c r="F1286" s="380" t="s">
        <v>9074</v>
      </c>
      <c r="G1286" s="380" t="s">
        <v>465</v>
      </c>
      <c r="H1286" s="640">
        <v>15000000</v>
      </c>
      <c r="I1286" s="637"/>
      <c r="J1286" s="637"/>
      <c r="K1286" s="378">
        <v>43959</v>
      </c>
      <c r="L1286" s="380" t="s">
        <v>9075</v>
      </c>
      <c r="M1286" s="2"/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  <c r="AP1286" s="72"/>
      <c r="AQ1286" s="72"/>
      <c r="AR1286" s="72"/>
      <c r="AS1286" s="72"/>
      <c r="AT1286" s="72"/>
      <c r="AU1286" s="72"/>
      <c r="AV1286" s="72"/>
      <c r="AW1286" s="72"/>
      <c r="AX1286" s="72"/>
      <c r="AY1286" s="72"/>
      <c r="AZ1286" s="72"/>
      <c r="BA1286" s="72"/>
      <c r="BB1286" s="72"/>
      <c r="BC1286" s="72"/>
      <c r="BD1286" s="72"/>
      <c r="BE1286" s="72"/>
      <c r="BF1286" s="72"/>
      <c r="BG1286" s="72"/>
      <c r="BH1286" s="72"/>
      <c r="BI1286" s="72"/>
      <c r="BJ1286" s="72"/>
      <c r="BK1286" s="72"/>
      <c r="BL1286" s="72"/>
      <c r="BM1286" s="72"/>
      <c r="BN1286" s="72"/>
      <c r="BO1286" s="72"/>
      <c r="BP1286" s="72"/>
      <c r="BQ1286" s="72"/>
      <c r="BR1286" s="72"/>
      <c r="BS1286" s="72"/>
      <c r="BT1286" s="72"/>
      <c r="BU1286" s="72"/>
      <c r="BV1286" s="72"/>
      <c r="BW1286" s="72"/>
      <c r="BX1286" s="72"/>
      <c r="BY1286" s="72"/>
      <c r="BZ1286" s="72"/>
      <c r="CA1286" s="72"/>
      <c r="CB1286" s="72"/>
      <c r="CC1286" s="72"/>
      <c r="CD1286" s="72"/>
      <c r="CE1286" s="72"/>
      <c r="CF1286" s="72"/>
      <c r="CG1286" s="72"/>
      <c r="CH1286" s="72"/>
      <c r="CI1286" s="72"/>
      <c r="CJ1286" s="72"/>
      <c r="CK1286" s="72"/>
      <c r="CL1286" s="72"/>
      <c r="CM1286" s="72"/>
      <c r="CN1286" s="72"/>
      <c r="CO1286" s="72"/>
      <c r="CP1286" s="72"/>
      <c r="CQ1286" s="72"/>
      <c r="CR1286" s="72"/>
      <c r="CS1286" s="72"/>
      <c r="CT1286" s="72"/>
      <c r="CU1286" s="72"/>
      <c r="CV1286" s="72"/>
      <c r="CW1286" s="72"/>
      <c r="CX1286" s="72"/>
      <c r="CY1286" s="72"/>
      <c r="CZ1286" s="72"/>
      <c r="DA1286" s="72"/>
      <c r="DB1286" s="72"/>
      <c r="DC1286" s="72"/>
      <c r="DD1286" s="72"/>
      <c r="DE1286" s="72"/>
      <c r="DF1286" s="72"/>
      <c r="DG1286" s="72"/>
      <c r="DH1286" s="72"/>
      <c r="DI1286" s="72"/>
      <c r="DJ1286" s="72"/>
      <c r="DK1286" s="72"/>
    </row>
    <row r="1287" spans="1:115" s="73" customFormat="1" ht="38.25">
      <c r="A1287" s="2"/>
      <c r="B1287" s="2">
        <v>93</v>
      </c>
      <c r="C1287" s="636" t="s">
        <v>9076</v>
      </c>
      <c r="D1287" s="380" t="s">
        <v>9013</v>
      </c>
      <c r="E1287" s="380" t="s">
        <v>9077</v>
      </c>
      <c r="F1287" s="380" t="s">
        <v>9078</v>
      </c>
      <c r="G1287" s="380" t="s">
        <v>8968</v>
      </c>
      <c r="H1287" s="640">
        <v>21762375</v>
      </c>
      <c r="I1287" s="637"/>
      <c r="J1287" s="637"/>
      <c r="K1287" s="378">
        <v>43974</v>
      </c>
      <c r="L1287" s="380" t="s">
        <v>9079</v>
      </c>
      <c r="M1287" s="2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  <c r="AP1287" s="72"/>
      <c r="AQ1287" s="72"/>
      <c r="AR1287" s="72"/>
      <c r="AS1287" s="72"/>
      <c r="AT1287" s="72"/>
      <c r="AU1287" s="72"/>
      <c r="AV1287" s="72"/>
      <c r="AW1287" s="72"/>
      <c r="AX1287" s="72"/>
      <c r="AY1287" s="72"/>
      <c r="AZ1287" s="72"/>
      <c r="BA1287" s="72"/>
      <c r="BB1287" s="72"/>
      <c r="BC1287" s="72"/>
      <c r="BD1287" s="72"/>
      <c r="BE1287" s="72"/>
      <c r="BF1287" s="72"/>
      <c r="BG1287" s="72"/>
      <c r="BH1287" s="72"/>
      <c r="BI1287" s="72"/>
      <c r="BJ1287" s="72"/>
      <c r="BK1287" s="72"/>
      <c r="BL1287" s="72"/>
      <c r="BM1287" s="72"/>
      <c r="BN1287" s="72"/>
      <c r="BO1287" s="72"/>
      <c r="BP1287" s="72"/>
      <c r="BQ1287" s="72"/>
      <c r="BR1287" s="72"/>
      <c r="BS1287" s="72"/>
      <c r="BT1287" s="72"/>
      <c r="BU1287" s="72"/>
      <c r="BV1287" s="72"/>
      <c r="BW1287" s="72"/>
      <c r="BX1287" s="72"/>
      <c r="BY1287" s="72"/>
      <c r="BZ1287" s="72"/>
      <c r="CA1287" s="72"/>
      <c r="CB1287" s="72"/>
      <c r="CC1287" s="72"/>
      <c r="CD1287" s="72"/>
      <c r="CE1287" s="72"/>
      <c r="CF1287" s="72"/>
      <c r="CG1287" s="72"/>
      <c r="CH1287" s="72"/>
      <c r="CI1287" s="72"/>
      <c r="CJ1287" s="72"/>
      <c r="CK1287" s="72"/>
      <c r="CL1287" s="72"/>
      <c r="CM1287" s="72"/>
      <c r="CN1287" s="72"/>
      <c r="CO1287" s="72"/>
      <c r="CP1287" s="72"/>
      <c r="CQ1287" s="72"/>
      <c r="CR1287" s="72"/>
      <c r="CS1287" s="72"/>
      <c r="CT1287" s="72"/>
      <c r="CU1287" s="72"/>
      <c r="CV1287" s="72"/>
      <c r="CW1287" s="72"/>
      <c r="CX1287" s="72"/>
      <c r="CY1287" s="72"/>
      <c r="CZ1287" s="72"/>
      <c r="DA1287" s="72"/>
      <c r="DB1287" s="72"/>
      <c r="DC1287" s="72"/>
      <c r="DD1287" s="72"/>
      <c r="DE1287" s="72"/>
      <c r="DF1287" s="72"/>
      <c r="DG1287" s="72"/>
      <c r="DH1287" s="72"/>
      <c r="DI1287" s="72"/>
      <c r="DJ1287" s="72"/>
      <c r="DK1287" s="72"/>
    </row>
    <row r="1288" spans="1:115" s="73" customFormat="1" ht="25.5">
      <c r="A1288" s="2"/>
      <c r="B1288" s="2">
        <v>94</v>
      </c>
      <c r="C1288" s="636" t="s">
        <v>9080</v>
      </c>
      <c r="D1288" s="380" t="s">
        <v>9007</v>
      </c>
      <c r="E1288" s="380" t="s">
        <v>9081</v>
      </c>
      <c r="F1288" s="380" t="s">
        <v>9082</v>
      </c>
      <c r="G1288" s="380" t="s">
        <v>465</v>
      </c>
      <c r="H1288" s="640">
        <v>2760000</v>
      </c>
      <c r="I1288" s="637"/>
      <c r="J1288" s="637"/>
      <c r="K1288" s="378">
        <v>43959</v>
      </c>
      <c r="L1288" s="380" t="s">
        <v>9083</v>
      </c>
      <c r="M1288" s="2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72"/>
      <c r="AY1288" s="72"/>
      <c r="AZ1288" s="72"/>
      <c r="BA1288" s="72"/>
      <c r="BB1288" s="72"/>
      <c r="BC1288" s="72"/>
      <c r="BD1288" s="72"/>
      <c r="BE1288" s="72"/>
      <c r="BF1288" s="72"/>
      <c r="BG1288" s="72"/>
      <c r="BH1288" s="72"/>
      <c r="BI1288" s="72"/>
      <c r="BJ1288" s="72"/>
      <c r="BK1288" s="72"/>
      <c r="BL1288" s="72"/>
      <c r="BM1288" s="72"/>
      <c r="BN1288" s="72"/>
      <c r="BO1288" s="72"/>
      <c r="BP1288" s="72"/>
      <c r="BQ1288" s="72"/>
      <c r="BR1288" s="72"/>
      <c r="BS1288" s="72"/>
      <c r="BT1288" s="72"/>
      <c r="BU1288" s="72"/>
      <c r="BV1288" s="72"/>
      <c r="BW1288" s="72"/>
      <c r="BX1288" s="72"/>
      <c r="BY1288" s="72"/>
      <c r="BZ1288" s="72"/>
      <c r="CA1288" s="72"/>
      <c r="CB1288" s="72"/>
      <c r="CC1288" s="72"/>
      <c r="CD1288" s="72"/>
      <c r="CE1288" s="72"/>
      <c r="CF1288" s="72"/>
      <c r="CG1288" s="72"/>
      <c r="CH1288" s="72"/>
      <c r="CI1288" s="72"/>
      <c r="CJ1288" s="72"/>
      <c r="CK1288" s="72"/>
      <c r="CL1288" s="72"/>
      <c r="CM1288" s="72"/>
      <c r="CN1288" s="72"/>
      <c r="CO1288" s="72"/>
      <c r="CP1288" s="72"/>
      <c r="CQ1288" s="72"/>
      <c r="CR1288" s="72"/>
      <c r="CS1288" s="72"/>
      <c r="CT1288" s="72"/>
      <c r="CU1288" s="72"/>
      <c r="CV1288" s="72"/>
      <c r="CW1288" s="72"/>
      <c r="CX1288" s="72"/>
      <c r="CY1288" s="72"/>
      <c r="CZ1288" s="72"/>
      <c r="DA1288" s="72"/>
      <c r="DB1288" s="72"/>
      <c r="DC1288" s="72"/>
      <c r="DD1288" s="72"/>
      <c r="DE1288" s="72"/>
      <c r="DF1288" s="72"/>
      <c r="DG1288" s="72"/>
      <c r="DH1288" s="72"/>
      <c r="DI1288" s="72"/>
      <c r="DJ1288" s="72"/>
      <c r="DK1288" s="72"/>
    </row>
    <row r="1289" spans="1:115" s="73" customFormat="1" ht="25.5">
      <c r="A1289" s="2"/>
      <c r="B1289" s="2">
        <v>95</v>
      </c>
      <c r="C1289" s="636" t="s">
        <v>9084</v>
      </c>
      <c r="D1289" s="380" t="s">
        <v>8998</v>
      </c>
      <c r="E1289" s="380" t="s">
        <v>9085</v>
      </c>
      <c r="F1289" s="380" t="s">
        <v>9086</v>
      </c>
      <c r="G1289" s="380" t="s">
        <v>9087</v>
      </c>
      <c r="H1289" s="640">
        <v>13398000</v>
      </c>
      <c r="I1289" s="637"/>
      <c r="J1289" s="637"/>
      <c r="K1289" s="378">
        <v>43948</v>
      </c>
      <c r="L1289" s="380" t="s">
        <v>9088</v>
      </c>
      <c r="M1289" s="2"/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72"/>
      <c r="AY1289" s="72"/>
      <c r="AZ1289" s="72"/>
      <c r="BA1289" s="72"/>
      <c r="BB1289" s="72"/>
      <c r="BC1289" s="72"/>
      <c r="BD1289" s="72"/>
      <c r="BE1289" s="72"/>
      <c r="BF1289" s="72"/>
      <c r="BG1289" s="72"/>
      <c r="BH1289" s="72"/>
      <c r="BI1289" s="72"/>
      <c r="BJ1289" s="72"/>
      <c r="BK1289" s="72"/>
      <c r="BL1289" s="72"/>
      <c r="BM1289" s="72"/>
      <c r="BN1289" s="72"/>
      <c r="BO1289" s="72"/>
      <c r="BP1289" s="72"/>
      <c r="BQ1289" s="72"/>
      <c r="BR1289" s="72"/>
      <c r="BS1289" s="72"/>
      <c r="BT1289" s="72"/>
      <c r="BU1289" s="72"/>
      <c r="BV1289" s="72"/>
      <c r="BW1289" s="72"/>
      <c r="BX1289" s="72"/>
      <c r="BY1289" s="72"/>
      <c r="BZ1289" s="72"/>
      <c r="CA1289" s="72"/>
      <c r="CB1289" s="72"/>
      <c r="CC1289" s="72"/>
      <c r="CD1289" s="72"/>
      <c r="CE1289" s="72"/>
      <c r="CF1289" s="72"/>
      <c r="CG1289" s="72"/>
      <c r="CH1289" s="72"/>
      <c r="CI1289" s="72"/>
      <c r="CJ1289" s="72"/>
      <c r="CK1289" s="72"/>
      <c r="CL1289" s="72"/>
      <c r="CM1289" s="72"/>
      <c r="CN1289" s="72"/>
      <c r="CO1289" s="72"/>
      <c r="CP1289" s="72"/>
      <c r="CQ1289" s="72"/>
      <c r="CR1289" s="72"/>
      <c r="CS1289" s="72"/>
      <c r="CT1289" s="72"/>
      <c r="CU1289" s="72"/>
      <c r="CV1289" s="72"/>
      <c r="CW1289" s="72"/>
      <c r="CX1289" s="72"/>
      <c r="CY1289" s="72"/>
      <c r="CZ1289" s="72"/>
      <c r="DA1289" s="72"/>
      <c r="DB1289" s="72"/>
      <c r="DC1289" s="72"/>
      <c r="DD1289" s="72"/>
      <c r="DE1289" s="72"/>
      <c r="DF1289" s="72"/>
      <c r="DG1289" s="72"/>
      <c r="DH1289" s="72"/>
      <c r="DI1289" s="72"/>
      <c r="DJ1289" s="72"/>
      <c r="DK1289" s="72"/>
    </row>
    <row r="1290" spans="1:115" s="73" customFormat="1" ht="38.25">
      <c r="A1290" s="2"/>
      <c r="B1290" s="2">
        <v>96</v>
      </c>
      <c r="C1290" s="636" t="s">
        <v>9089</v>
      </c>
      <c r="D1290" s="380" t="s">
        <v>9025</v>
      </c>
      <c r="E1290" s="380" t="s">
        <v>9090</v>
      </c>
      <c r="F1290" s="380" t="s">
        <v>9091</v>
      </c>
      <c r="G1290" s="380" t="s">
        <v>5326</v>
      </c>
      <c r="H1290" s="640">
        <v>12400000</v>
      </c>
      <c r="I1290" s="637"/>
      <c r="J1290" s="637"/>
      <c r="K1290" s="378">
        <v>43959</v>
      </c>
      <c r="L1290" s="380" t="s">
        <v>9092</v>
      </c>
      <c r="M1290" s="2"/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72"/>
      <c r="AY1290" s="72"/>
      <c r="AZ1290" s="72"/>
      <c r="BA1290" s="72"/>
      <c r="BB1290" s="72"/>
      <c r="BC1290" s="72"/>
      <c r="BD1290" s="72"/>
      <c r="BE1290" s="72"/>
      <c r="BF1290" s="72"/>
      <c r="BG1290" s="72"/>
      <c r="BH1290" s="72"/>
      <c r="BI1290" s="72"/>
      <c r="BJ1290" s="72"/>
      <c r="BK1290" s="72"/>
      <c r="BL1290" s="72"/>
      <c r="BM1290" s="72"/>
      <c r="BN1290" s="72"/>
      <c r="BO1290" s="72"/>
      <c r="BP1290" s="72"/>
      <c r="BQ1290" s="72"/>
      <c r="BR1290" s="72"/>
      <c r="BS1290" s="72"/>
      <c r="BT1290" s="72"/>
      <c r="BU1290" s="72"/>
      <c r="BV1290" s="72"/>
      <c r="BW1290" s="72"/>
      <c r="BX1290" s="72"/>
      <c r="BY1290" s="72"/>
      <c r="BZ1290" s="72"/>
      <c r="CA1290" s="72"/>
      <c r="CB1290" s="72"/>
      <c r="CC1290" s="72"/>
      <c r="CD1290" s="72"/>
      <c r="CE1290" s="72"/>
      <c r="CF1290" s="72"/>
      <c r="CG1290" s="72"/>
      <c r="CH1290" s="72"/>
      <c r="CI1290" s="72"/>
      <c r="CJ1290" s="72"/>
      <c r="CK1290" s="72"/>
      <c r="CL1290" s="72"/>
      <c r="CM1290" s="72"/>
      <c r="CN1290" s="72"/>
      <c r="CO1290" s="72"/>
      <c r="CP1290" s="72"/>
      <c r="CQ1290" s="72"/>
      <c r="CR1290" s="72"/>
      <c r="CS1290" s="72"/>
      <c r="CT1290" s="72"/>
      <c r="CU1290" s="72"/>
      <c r="CV1290" s="72"/>
      <c r="CW1290" s="72"/>
      <c r="CX1290" s="72"/>
      <c r="CY1290" s="72"/>
      <c r="CZ1290" s="72"/>
      <c r="DA1290" s="72"/>
      <c r="DB1290" s="72"/>
      <c r="DC1290" s="72"/>
      <c r="DD1290" s="72"/>
      <c r="DE1290" s="72"/>
      <c r="DF1290" s="72"/>
      <c r="DG1290" s="72"/>
      <c r="DH1290" s="72"/>
      <c r="DI1290" s="72"/>
      <c r="DJ1290" s="72"/>
      <c r="DK1290" s="72"/>
    </row>
    <row r="1291" spans="1:115" s="73" customFormat="1" ht="25.5">
      <c r="A1291" s="2"/>
      <c r="B1291" s="2">
        <v>97</v>
      </c>
      <c r="C1291" s="636" t="s">
        <v>9093</v>
      </c>
      <c r="D1291" s="380" t="s">
        <v>8982</v>
      </c>
      <c r="E1291" s="380" t="s">
        <v>9094</v>
      </c>
      <c r="F1291" s="380" t="s">
        <v>9095</v>
      </c>
      <c r="G1291" s="380" t="s">
        <v>8968</v>
      </c>
      <c r="H1291" s="640">
        <v>11000000</v>
      </c>
      <c r="I1291" s="637"/>
      <c r="J1291" s="637"/>
      <c r="K1291" s="378">
        <v>43932</v>
      </c>
      <c r="L1291" s="380" t="s">
        <v>9096</v>
      </c>
      <c r="M1291" s="2"/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72"/>
      <c r="AZ1291" s="72"/>
      <c r="BA1291" s="72"/>
      <c r="BB1291" s="72"/>
      <c r="BC1291" s="72"/>
      <c r="BD1291" s="72"/>
      <c r="BE1291" s="72"/>
      <c r="BF1291" s="72"/>
      <c r="BG1291" s="72"/>
      <c r="BH1291" s="72"/>
      <c r="BI1291" s="72"/>
      <c r="BJ1291" s="72"/>
      <c r="BK1291" s="72"/>
      <c r="BL1291" s="72"/>
      <c r="BM1291" s="72"/>
      <c r="BN1291" s="72"/>
      <c r="BO1291" s="72"/>
      <c r="BP1291" s="72"/>
      <c r="BQ1291" s="72"/>
      <c r="BR1291" s="72"/>
      <c r="BS1291" s="72"/>
      <c r="BT1291" s="72"/>
      <c r="BU1291" s="72"/>
      <c r="BV1291" s="72"/>
      <c r="BW1291" s="72"/>
      <c r="BX1291" s="72"/>
      <c r="BY1291" s="72"/>
      <c r="BZ1291" s="72"/>
      <c r="CA1291" s="72"/>
      <c r="CB1291" s="72"/>
      <c r="CC1291" s="72"/>
      <c r="CD1291" s="72"/>
      <c r="CE1291" s="72"/>
      <c r="CF1291" s="72"/>
      <c r="CG1291" s="72"/>
      <c r="CH1291" s="72"/>
      <c r="CI1291" s="72"/>
      <c r="CJ1291" s="72"/>
      <c r="CK1291" s="72"/>
      <c r="CL1291" s="72"/>
      <c r="CM1291" s="72"/>
      <c r="CN1291" s="72"/>
      <c r="CO1291" s="72"/>
      <c r="CP1291" s="72"/>
      <c r="CQ1291" s="72"/>
      <c r="CR1291" s="72"/>
      <c r="CS1291" s="72"/>
      <c r="CT1291" s="72"/>
      <c r="CU1291" s="72"/>
      <c r="CV1291" s="72"/>
      <c r="CW1291" s="72"/>
      <c r="CX1291" s="72"/>
      <c r="CY1291" s="72"/>
      <c r="CZ1291" s="72"/>
      <c r="DA1291" s="72"/>
      <c r="DB1291" s="72"/>
      <c r="DC1291" s="72"/>
      <c r="DD1291" s="72"/>
      <c r="DE1291" s="72"/>
      <c r="DF1291" s="72"/>
      <c r="DG1291" s="72"/>
      <c r="DH1291" s="72"/>
      <c r="DI1291" s="72"/>
      <c r="DJ1291" s="72"/>
      <c r="DK1291" s="72"/>
    </row>
    <row r="1292" spans="1:115" s="73" customFormat="1" ht="25.5">
      <c r="A1292" s="2"/>
      <c r="B1292" s="2">
        <v>98</v>
      </c>
      <c r="C1292" s="636" t="s">
        <v>9097</v>
      </c>
      <c r="D1292" s="380" t="s">
        <v>8982</v>
      </c>
      <c r="E1292" s="380" t="s">
        <v>9098</v>
      </c>
      <c r="F1292" s="380" t="s">
        <v>9099</v>
      </c>
      <c r="G1292" s="380" t="s">
        <v>465</v>
      </c>
      <c r="H1292" s="640">
        <v>5400000</v>
      </c>
      <c r="I1292" s="637"/>
      <c r="J1292" s="637"/>
      <c r="K1292" s="378">
        <v>43933</v>
      </c>
      <c r="L1292" s="380" t="s">
        <v>9100</v>
      </c>
      <c r="M1292" s="2"/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72"/>
      <c r="AZ1292" s="72"/>
      <c r="BA1292" s="72"/>
      <c r="BB1292" s="72"/>
      <c r="BC1292" s="72"/>
      <c r="BD1292" s="72"/>
      <c r="BE1292" s="72"/>
      <c r="BF1292" s="72"/>
      <c r="BG1292" s="72"/>
      <c r="BH1292" s="72"/>
      <c r="BI1292" s="72"/>
      <c r="BJ1292" s="72"/>
      <c r="BK1292" s="72"/>
      <c r="BL1292" s="72"/>
      <c r="BM1292" s="72"/>
      <c r="BN1292" s="72"/>
      <c r="BO1292" s="72"/>
      <c r="BP1292" s="72"/>
      <c r="BQ1292" s="72"/>
      <c r="BR1292" s="72"/>
      <c r="BS1292" s="72"/>
      <c r="BT1292" s="72"/>
      <c r="BU1292" s="72"/>
      <c r="BV1292" s="72"/>
      <c r="BW1292" s="72"/>
      <c r="BX1292" s="72"/>
      <c r="BY1292" s="72"/>
      <c r="BZ1292" s="72"/>
      <c r="CA1292" s="72"/>
      <c r="CB1292" s="72"/>
      <c r="CC1292" s="72"/>
      <c r="CD1292" s="72"/>
      <c r="CE1292" s="72"/>
      <c r="CF1292" s="72"/>
      <c r="CG1292" s="72"/>
      <c r="CH1292" s="72"/>
      <c r="CI1292" s="72"/>
      <c r="CJ1292" s="72"/>
      <c r="CK1292" s="72"/>
      <c r="CL1292" s="72"/>
      <c r="CM1292" s="72"/>
      <c r="CN1292" s="72"/>
      <c r="CO1292" s="72"/>
      <c r="CP1292" s="72"/>
      <c r="CQ1292" s="72"/>
      <c r="CR1292" s="72"/>
      <c r="CS1292" s="72"/>
      <c r="CT1292" s="72"/>
      <c r="CU1292" s="72"/>
      <c r="CV1292" s="72"/>
      <c r="CW1292" s="72"/>
      <c r="CX1292" s="72"/>
      <c r="CY1292" s="72"/>
      <c r="CZ1292" s="72"/>
      <c r="DA1292" s="72"/>
      <c r="DB1292" s="72"/>
      <c r="DC1292" s="72"/>
      <c r="DD1292" s="72"/>
      <c r="DE1292" s="72"/>
      <c r="DF1292" s="72"/>
      <c r="DG1292" s="72"/>
      <c r="DH1292" s="72"/>
      <c r="DI1292" s="72"/>
      <c r="DJ1292" s="72"/>
      <c r="DK1292" s="72"/>
    </row>
    <row r="1293" spans="1:115" s="73" customFormat="1" ht="38.25">
      <c r="A1293" s="2"/>
      <c r="B1293" s="2">
        <v>99</v>
      </c>
      <c r="C1293" s="636" t="s">
        <v>9101</v>
      </c>
      <c r="D1293" s="380" t="s">
        <v>9102</v>
      </c>
      <c r="E1293" s="380" t="s">
        <v>9103</v>
      </c>
      <c r="F1293" s="380" t="s">
        <v>9104</v>
      </c>
      <c r="G1293" s="380" t="s">
        <v>2826</v>
      </c>
      <c r="H1293" s="640">
        <v>42520000</v>
      </c>
      <c r="I1293" s="643"/>
      <c r="J1293" s="637"/>
      <c r="K1293" s="378">
        <v>43735</v>
      </c>
      <c r="L1293" s="380" t="s">
        <v>9105</v>
      </c>
      <c r="M1293" s="2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72"/>
      <c r="AZ1293" s="72"/>
      <c r="BA1293" s="72"/>
      <c r="BB1293" s="72"/>
      <c r="BC1293" s="72"/>
      <c r="BD1293" s="72"/>
      <c r="BE1293" s="72"/>
      <c r="BF1293" s="72"/>
      <c r="BG1293" s="72"/>
      <c r="BH1293" s="72"/>
      <c r="BI1293" s="72"/>
      <c r="BJ1293" s="72"/>
      <c r="BK1293" s="72"/>
      <c r="BL1293" s="72"/>
      <c r="BM1293" s="72"/>
      <c r="BN1293" s="72"/>
      <c r="BO1293" s="72"/>
      <c r="BP1293" s="72"/>
      <c r="BQ1293" s="72"/>
      <c r="BR1293" s="72"/>
      <c r="BS1293" s="72"/>
      <c r="BT1293" s="72"/>
      <c r="BU1293" s="72"/>
      <c r="BV1293" s="72"/>
      <c r="BW1293" s="72"/>
      <c r="BX1293" s="72"/>
      <c r="BY1293" s="72"/>
      <c r="BZ1293" s="72"/>
      <c r="CA1293" s="72"/>
      <c r="CB1293" s="72"/>
      <c r="CC1293" s="72"/>
      <c r="CD1293" s="72"/>
      <c r="CE1293" s="72"/>
      <c r="CF1293" s="72"/>
      <c r="CG1293" s="72"/>
      <c r="CH1293" s="72"/>
      <c r="CI1293" s="72"/>
      <c r="CJ1293" s="72"/>
      <c r="CK1293" s="72"/>
      <c r="CL1293" s="72"/>
      <c r="CM1293" s="72"/>
      <c r="CN1293" s="72"/>
      <c r="CO1293" s="72"/>
      <c r="CP1293" s="72"/>
      <c r="CQ1293" s="72"/>
      <c r="CR1293" s="72"/>
      <c r="CS1293" s="72"/>
      <c r="CT1293" s="72"/>
      <c r="CU1293" s="72"/>
      <c r="CV1293" s="72"/>
      <c r="CW1293" s="72"/>
      <c r="CX1293" s="72"/>
      <c r="CY1293" s="72"/>
      <c r="CZ1293" s="72"/>
      <c r="DA1293" s="72"/>
      <c r="DB1293" s="72"/>
      <c r="DC1293" s="72"/>
      <c r="DD1293" s="72"/>
      <c r="DE1293" s="72"/>
      <c r="DF1293" s="72"/>
      <c r="DG1293" s="72"/>
      <c r="DH1293" s="72"/>
      <c r="DI1293" s="72"/>
      <c r="DJ1293" s="72"/>
      <c r="DK1293" s="72"/>
    </row>
    <row r="1294" spans="1:115" s="73" customFormat="1" ht="25.5">
      <c r="A1294" s="2"/>
      <c r="B1294" s="2">
        <v>100</v>
      </c>
      <c r="C1294" s="636" t="s">
        <v>9106</v>
      </c>
      <c r="D1294" s="380" t="s">
        <v>9107</v>
      </c>
      <c r="E1294" s="380" t="s">
        <v>9108</v>
      </c>
      <c r="F1294" s="380" t="s">
        <v>6758</v>
      </c>
      <c r="G1294" s="380" t="s">
        <v>5326</v>
      </c>
      <c r="H1294" s="640">
        <v>10000000</v>
      </c>
      <c r="I1294" s="637"/>
      <c r="J1294" s="637"/>
      <c r="K1294" s="378">
        <v>43847</v>
      </c>
      <c r="L1294" s="380" t="s">
        <v>9109</v>
      </c>
      <c r="M1294" s="2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  <c r="AP1294" s="72"/>
      <c r="AQ1294" s="72"/>
      <c r="AR1294" s="72"/>
      <c r="AS1294" s="72"/>
      <c r="AT1294" s="72"/>
      <c r="AU1294" s="72"/>
      <c r="AV1294" s="72"/>
      <c r="AW1294" s="72"/>
      <c r="AX1294" s="72"/>
      <c r="AY1294" s="72"/>
      <c r="AZ1294" s="72"/>
      <c r="BA1294" s="72"/>
      <c r="BB1294" s="72"/>
      <c r="BC1294" s="72"/>
      <c r="BD1294" s="72"/>
      <c r="BE1294" s="72"/>
      <c r="BF1294" s="72"/>
      <c r="BG1294" s="72"/>
      <c r="BH1294" s="72"/>
      <c r="BI1294" s="72"/>
      <c r="BJ1294" s="72"/>
      <c r="BK1294" s="72"/>
      <c r="BL1294" s="72"/>
      <c r="BM1294" s="72"/>
      <c r="BN1294" s="72"/>
      <c r="BO1294" s="72"/>
      <c r="BP1294" s="72"/>
      <c r="BQ1294" s="72"/>
      <c r="BR1294" s="72"/>
      <c r="BS1294" s="72"/>
      <c r="BT1294" s="72"/>
      <c r="BU1294" s="72"/>
      <c r="BV1294" s="72"/>
      <c r="BW1294" s="72"/>
      <c r="BX1294" s="72"/>
      <c r="BY1294" s="72"/>
      <c r="BZ1294" s="72"/>
      <c r="CA1294" s="72"/>
      <c r="CB1294" s="72"/>
      <c r="CC1294" s="72"/>
      <c r="CD1294" s="72"/>
      <c r="CE1294" s="72"/>
      <c r="CF1294" s="72"/>
      <c r="CG1294" s="72"/>
      <c r="CH1294" s="72"/>
      <c r="CI1294" s="72"/>
      <c r="CJ1294" s="72"/>
      <c r="CK1294" s="72"/>
      <c r="CL1294" s="72"/>
      <c r="CM1294" s="72"/>
      <c r="CN1294" s="72"/>
      <c r="CO1294" s="72"/>
      <c r="CP1294" s="72"/>
      <c r="CQ1294" s="72"/>
      <c r="CR1294" s="72"/>
      <c r="CS1294" s="72"/>
      <c r="CT1294" s="72"/>
      <c r="CU1294" s="72"/>
      <c r="CV1294" s="72"/>
      <c r="CW1294" s="72"/>
      <c r="CX1294" s="72"/>
      <c r="CY1294" s="72"/>
      <c r="CZ1294" s="72"/>
      <c r="DA1294" s="72"/>
      <c r="DB1294" s="72"/>
      <c r="DC1294" s="72"/>
      <c r="DD1294" s="72"/>
      <c r="DE1294" s="72"/>
      <c r="DF1294" s="72"/>
      <c r="DG1294" s="72"/>
      <c r="DH1294" s="72"/>
      <c r="DI1294" s="72"/>
      <c r="DJ1294" s="72"/>
      <c r="DK1294" s="72"/>
    </row>
    <row r="1295" spans="1:115" s="73" customFormat="1" ht="38.25">
      <c r="A1295" s="2"/>
      <c r="B1295" s="2">
        <v>101</v>
      </c>
      <c r="C1295" s="636" t="s">
        <v>9110</v>
      </c>
      <c r="D1295" s="380" t="s">
        <v>9111</v>
      </c>
      <c r="E1295" s="380" t="s">
        <v>9035</v>
      </c>
      <c r="F1295" s="380" t="s">
        <v>9112</v>
      </c>
      <c r="G1295" s="380" t="s">
        <v>9113</v>
      </c>
      <c r="H1295" s="640">
        <v>7305000</v>
      </c>
      <c r="I1295" s="643"/>
      <c r="J1295" s="637"/>
      <c r="K1295" s="378">
        <v>43847</v>
      </c>
      <c r="L1295" s="380" t="s">
        <v>9114</v>
      </c>
      <c r="M1295" s="2"/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  <c r="AP1295" s="72"/>
      <c r="AQ1295" s="72"/>
      <c r="AR1295" s="72"/>
      <c r="AS1295" s="72"/>
      <c r="AT1295" s="72"/>
      <c r="AU1295" s="72"/>
      <c r="AV1295" s="72"/>
      <c r="AW1295" s="72"/>
      <c r="AX1295" s="72"/>
      <c r="AY1295" s="72"/>
      <c r="AZ1295" s="72"/>
      <c r="BA1295" s="72"/>
      <c r="BB1295" s="72"/>
      <c r="BC1295" s="72"/>
      <c r="BD1295" s="72"/>
      <c r="BE1295" s="72"/>
      <c r="BF1295" s="72"/>
      <c r="BG1295" s="72"/>
      <c r="BH1295" s="72"/>
      <c r="BI1295" s="72"/>
      <c r="BJ1295" s="72"/>
      <c r="BK1295" s="72"/>
      <c r="BL1295" s="72"/>
      <c r="BM1295" s="72"/>
      <c r="BN1295" s="72"/>
      <c r="BO1295" s="72"/>
      <c r="BP1295" s="72"/>
      <c r="BQ1295" s="72"/>
      <c r="BR1295" s="72"/>
      <c r="BS1295" s="72"/>
      <c r="BT1295" s="72"/>
      <c r="BU1295" s="72"/>
      <c r="BV1295" s="72"/>
      <c r="BW1295" s="72"/>
      <c r="BX1295" s="72"/>
      <c r="BY1295" s="72"/>
      <c r="BZ1295" s="72"/>
      <c r="CA1295" s="72"/>
      <c r="CB1295" s="72"/>
      <c r="CC1295" s="72"/>
      <c r="CD1295" s="72"/>
      <c r="CE1295" s="72"/>
      <c r="CF1295" s="72"/>
      <c r="CG1295" s="72"/>
      <c r="CH1295" s="72"/>
      <c r="CI1295" s="72"/>
      <c r="CJ1295" s="72"/>
      <c r="CK1295" s="72"/>
      <c r="CL1295" s="72"/>
      <c r="CM1295" s="72"/>
      <c r="CN1295" s="72"/>
      <c r="CO1295" s="72"/>
      <c r="CP1295" s="72"/>
      <c r="CQ1295" s="72"/>
      <c r="CR1295" s="72"/>
      <c r="CS1295" s="72"/>
      <c r="CT1295" s="72"/>
      <c r="CU1295" s="72"/>
      <c r="CV1295" s="72"/>
      <c r="CW1295" s="72"/>
      <c r="CX1295" s="72"/>
      <c r="CY1295" s="72"/>
      <c r="CZ1295" s="72"/>
      <c r="DA1295" s="72"/>
      <c r="DB1295" s="72"/>
      <c r="DC1295" s="72"/>
      <c r="DD1295" s="72"/>
      <c r="DE1295" s="72"/>
      <c r="DF1295" s="72"/>
      <c r="DG1295" s="72"/>
      <c r="DH1295" s="72"/>
      <c r="DI1295" s="72"/>
      <c r="DJ1295" s="72"/>
      <c r="DK1295" s="72"/>
    </row>
    <row r="1296" spans="1:115" s="73" customFormat="1" ht="25.5">
      <c r="A1296" s="2"/>
      <c r="B1296" s="2">
        <v>102</v>
      </c>
      <c r="C1296" s="636" t="s">
        <v>9115</v>
      </c>
      <c r="D1296" s="380" t="s">
        <v>9013</v>
      </c>
      <c r="E1296" s="380" t="s">
        <v>9116</v>
      </c>
      <c r="F1296" s="380" t="s">
        <v>6762</v>
      </c>
      <c r="G1296" s="380" t="s">
        <v>9117</v>
      </c>
      <c r="H1296" s="640">
        <v>5000000</v>
      </c>
      <c r="I1296" s="637"/>
      <c r="J1296" s="637"/>
      <c r="K1296" s="378">
        <v>43908</v>
      </c>
      <c r="L1296" s="380" t="s">
        <v>6763</v>
      </c>
      <c r="M1296" s="2"/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  <c r="AP1296" s="72"/>
      <c r="AQ1296" s="72"/>
      <c r="AR1296" s="72"/>
      <c r="AS1296" s="72"/>
      <c r="AT1296" s="72"/>
      <c r="AU1296" s="72"/>
      <c r="AV1296" s="72"/>
      <c r="AW1296" s="72"/>
      <c r="AX1296" s="72"/>
      <c r="AY1296" s="72"/>
      <c r="AZ1296" s="72"/>
      <c r="BA1296" s="72"/>
      <c r="BB1296" s="72"/>
      <c r="BC1296" s="72"/>
      <c r="BD1296" s="72"/>
      <c r="BE1296" s="72"/>
      <c r="BF1296" s="72"/>
      <c r="BG1296" s="72"/>
      <c r="BH1296" s="72"/>
      <c r="BI1296" s="72"/>
      <c r="BJ1296" s="72"/>
      <c r="BK1296" s="72"/>
      <c r="BL1296" s="72"/>
      <c r="BM1296" s="72"/>
      <c r="BN1296" s="72"/>
      <c r="BO1296" s="72"/>
      <c r="BP1296" s="72"/>
      <c r="BQ1296" s="72"/>
      <c r="BR1296" s="72"/>
      <c r="BS1296" s="72"/>
      <c r="BT1296" s="72"/>
      <c r="BU1296" s="72"/>
      <c r="BV1296" s="72"/>
      <c r="BW1296" s="72"/>
      <c r="BX1296" s="72"/>
      <c r="BY1296" s="72"/>
      <c r="BZ1296" s="72"/>
      <c r="CA1296" s="72"/>
      <c r="CB1296" s="72"/>
      <c r="CC1296" s="72"/>
      <c r="CD1296" s="72"/>
      <c r="CE1296" s="72"/>
      <c r="CF1296" s="72"/>
      <c r="CG1296" s="72"/>
      <c r="CH1296" s="72"/>
      <c r="CI1296" s="72"/>
      <c r="CJ1296" s="72"/>
      <c r="CK1296" s="72"/>
      <c r="CL1296" s="72"/>
      <c r="CM1296" s="72"/>
      <c r="CN1296" s="72"/>
      <c r="CO1296" s="72"/>
      <c r="CP1296" s="72"/>
      <c r="CQ1296" s="72"/>
      <c r="CR1296" s="72"/>
      <c r="CS1296" s="72"/>
      <c r="CT1296" s="72"/>
      <c r="CU1296" s="72"/>
      <c r="CV1296" s="72"/>
      <c r="CW1296" s="72"/>
      <c r="CX1296" s="72"/>
      <c r="CY1296" s="72"/>
      <c r="CZ1296" s="72"/>
      <c r="DA1296" s="72"/>
      <c r="DB1296" s="72"/>
      <c r="DC1296" s="72"/>
      <c r="DD1296" s="72"/>
      <c r="DE1296" s="72"/>
      <c r="DF1296" s="72"/>
      <c r="DG1296" s="72"/>
      <c r="DH1296" s="72"/>
      <c r="DI1296" s="72"/>
      <c r="DJ1296" s="72"/>
      <c r="DK1296" s="72"/>
    </row>
    <row r="1297" spans="1:115" s="73" customFormat="1" ht="25.5">
      <c r="A1297" s="2"/>
      <c r="B1297" s="2">
        <v>103</v>
      </c>
      <c r="C1297" s="636" t="s">
        <v>9118</v>
      </c>
      <c r="D1297" s="380" t="s">
        <v>9013</v>
      </c>
      <c r="E1297" s="380" t="s">
        <v>9119</v>
      </c>
      <c r="F1297" s="380" t="s">
        <v>6760</v>
      </c>
      <c r="G1297" s="380" t="s">
        <v>5326</v>
      </c>
      <c r="H1297" s="640">
        <v>2500000</v>
      </c>
      <c r="I1297" s="637"/>
      <c r="J1297" s="637"/>
      <c r="K1297" s="378">
        <v>43909</v>
      </c>
      <c r="L1297" s="380" t="s">
        <v>6761</v>
      </c>
      <c r="M1297" s="2"/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</row>
    <row r="1298" spans="1:115" s="73" customFormat="1" ht="38.25">
      <c r="A1298" s="2"/>
      <c r="B1298" s="2">
        <v>104</v>
      </c>
      <c r="C1298" s="636" t="s">
        <v>9120</v>
      </c>
      <c r="D1298" s="380" t="s">
        <v>9121</v>
      </c>
      <c r="E1298" s="380" t="s">
        <v>9122</v>
      </c>
      <c r="F1298" s="380" t="s">
        <v>6764</v>
      </c>
      <c r="G1298" s="380" t="s">
        <v>465</v>
      </c>
      <c r="H1298" s="640">
        <v>28380000</v>
      </c>
      <c r="I1298" s="637"/>
      <c r="J1298" s="637"/>
      <c r="K1298" s="378">
        <v>43905</v>
      </c>
      <c r="L1298" s="380" t="s">
        <v>9123</v>
      </c>
      <c r="M1298" s="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</row>
    <row r="1299" spans="1:115" s="73" customFormat="1" ht="25.5">
      <c r="A1299" s="2"/>
      <c r="B1299" s="2">
        <v>105</v>
      </c>
      <c r="C1299" s="636" t="s">
        <v>9124</v>
      </c>
      <c r="D1299" s="380" t="s">
        <v>9013</v>
      </c>
      <c r="E1299" s="380" t="s">
        <v>9125</v>
      </c>
      <c r="F1299" s="380" t="s">
        <v>9126</v>
      </c>
      <c r="G1299" s="380" t="s">
        <v>8979</v>
      </c>
      <c r="H1299" s="640">
        <v>3190000</v>
      </c>
      <c r="I1299" s="637"/>
      <c r="J1299" s="637"/>
      <c r="K1299" s="378">
        <v>43905</v>
      </c>
      <c r="L1299" s="380" t="s">
        <v>9127</v>
      </c>
      <c r="M1299" s="2"/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</row>
    <row r="1300" spans="1:115" s="73" customFormat="1" ht="38.25">
      <c r="A1300" s="2"/>
      <c r="B1300" s="2">
        <v>106</v>
      </c>
      <c r="C1300" s="636" t="s">
        <v>9128</v>
      </c>
      <c r="D1300" s="380" t="s">
        <v>9129</v>
      </c>
      <c r="E1300" s="380" t="s">
        <v>9130</v>
      </c>
      <c r="F1300" s="380" t="s">
        <v>9131</v>
      </c>
      <c r="G1300" s="380" t="s">
        <v>465</v>
      </c>
      <c r="H1300" s="640">
        <v>1456200</v>
      </c>
      <c r="I1300" s="637"/>
      <c r="J1300" s="637"/>
      <c r="K1300" s="378">
        <v>43965</v>
      </c>
      <c r="L1300" s="380" t="s">
        <v>9132</v>
      </c>
      <c r="M1300" s="2"/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</row>
    <row r="1301" spans="1:115" s="73" customFormat="1" ht="25.5">
      <c r="A1301" s="2"/>
      <c r="B1301" s="2">
        <v>107</v>
      </c>
      <c r="C1301" s="644" t="s">
        <v>9133</v>
      </c>
      <c r="D1301" s="644" t="s">
        <v>9134</v>
      </c>
      <c r="E1301" s="644" t="s">
        <v>9135</v>
      </c>
      <c r="F1301" s="644" t="s">
        <v>9136</v>
      </c>
      <c r="G1301" s="644" t="s">
        <v>465</v>
      </c>
      <c r="H1301" s="645">
        <v>15750</v>
      </c>
      <c r="I1301" s="637"/>
      <c r="J1301" s="637"/>
      <c r="K1301" s="381">
        <v>43939</v>
      </c>
      <c r="L1301" s="644" t="s">
        <v>9137</v>
      </c>
      <c r="M1301" s="2"/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</row>
    <row r="1302" spans="1:115" s="73" customFormat="1" ht="25.5">
      <c r="A1302" s="2"/>
      <c r="B1302" s="2">
        <v>108</v>
      </c>
      <c r="C1302" s="646" t="s">
        <v>9138</v>
      </c>
      <c r="D1302" s="646" t="s">
        <v>9134</v>
      </c>
      <c r="E1302" s="646" t="s">
        <v>9139</v>
      </c>
      <c r="F1302" s="646" t="s">
        <v>9140</v>
      </c>
      <c r="G1302" s="646" t="s">
        <v>9141</v>
      </c>
      <c r="H1302" s="647">
        <v>100000</v>
      </c>
      <c r="I1302" s="637"/>
      <c r="J1302" s="637"/>
      <c r="K1302" s="378">
        <v>43886</v>
      </c>
      <c r="L1302" s="646" t="s">
        <v>9142</v>
      </c>
      <c r="M1302" s="2"/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</row>
    <row r="1303" spans="1:115" s="73" customFormat="1" ht="12.75">
      <c r="A1303" s="2"/>
      <c r="B1303" s="2">
        <v>109</v>
      </c>
      <c r="C1303" s="646" t="s">
        <v>9143</v>
      </c>
      <c r="D1303" s="646" t="s">
        <v>9144</v>
      </c>
      <c r="E1303" s="646" t="s">
        <v>9145</v>
      </c>
      <c r="F1303" s="646" t="s">
        <v>9146</v>
      </c>
      <c r="G1303" s="646" t="s">
        <v>8968</v>
      </c>
      <c r="H1303" s="647">
        <v>20650</v>
      </c>
      <c r="I1303" s="643"/>
      <c r="J1303" s="637"/>
      <c r="K1303" s="378">
        <v>43956</v>
      </c>
      <c r="L1303" s="646" t="s">
        <v>9147</v>
      </c>
      <c r="M1303" s="2"/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</row>
    <row r="1304" spans="1:115" s="73" customFormat="1" ht="12.75">
      <c r="A1304" s="2"/>
      <c r="B1304" s="2">
        <v>110</v>
      </c>
      <c r="C1304" s="646" t="s">
        <v>9148</v>
      </c>
      <c r="D1304" s="646" t="s">
        <v>9149</v>
      </c>
      <c r="E1304" s="646" t="s">
        <v>9150</v>
      </c>
      <c r="F1304" s="646" t="s">
        <v>9151</v>
      </c>
      <c r="G1304" s="646" t="s">
        <v>9152</v>
      </c>
      <c r="H1304" s="647">
        <v>1000</v>
      </c>
      <c r="I1304" s="643"/>
      <c r="J1304" s="637"/>
      <c r="K1304" s="378">
        <v>43957</v>
      </c>
      <c r="L1304" s="646" t="s">
        <v>9153</v>
      </c>
      <c r="M1304" s="2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  <c r="CJ1304" s="72"/>
      <c r="CK1304" s="72"/>
      <c r="CL1304" s="72"/>
      <c r="CM1304" s="72"/>
      <c r="CN1304" s="72"/>
      <c r="CO1304" s="72"/>
      <c r="CP1304" s="72"/>
      <c r="CQ1304" s="72"/>
      <c r="CR1304" s="72"/>
      <c r="CS1304" s="72"/>
      <c r="CT1304" s="72"/>
      <c r="CU1304" s="7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72"/>
      <c r="DI1304" s="72"/>
      <c r="DJ1304" s="72"/>
      <c r="DK1304" s="72"/>
    </row>
    <row r="1305" spans="1:115" s="73" customFormat="1" ht="12.75">
      <c r="A1305" s="2"/>
      <c r="B1305" s="2">
        <v>111</v>
      </c>
      <c r="C1305" s="646" t="s">
        <v>9148</v>
      </c>
      <c r="D1305" s="646" t="s">
        <v>9149</v>
      </c>
      <c r="E1305" s="646" t="s">
        <v>9154</v>
      </c>
      <c r="F1305" s="646" t="s">
        <v>9155</v>
      </c>
      <c r="G1305" s="646" t="s">
        <v>9152</v>
      </c>
      <c r="H1305" s="647">
        <v>1000</v>
      </c>
      <c r="I1305" s="643"/>
      <c r="J1305" s="637"/>
      <c r="K1305" s="378">
        <v>43957</v>
      </c>
      <c r="L1305" s="646" t="s">
        <v>9156</v>
      </c>
      <c r="M1305" s="2"/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  <c r="AL1305" s="72"/>
      <c r="AM1305" s="72"/>
      <c r="AN1305" s="72"/>
      <c r="AO1305" s="72"/>
      <c r="AP1305" s="72"/>
      <c r="AQ1305" s="72"/>
      <c r="AR1305" s="72"/>
      <c r="AS1305" s="72"/>
      <c r="AT1305" s="72"/>
      <c r="AU1305" s="72"/>
      <c r="AV1305" s="72"/>
      <c r="AW1305" s="72"/>
      <c r="AX1305" s="72"/>
      <c r="AY1305" s="72"/>
      <c r="AZ1305" s="72"/>
      <c r="BA1305" s="72"/>
      <c r="BB1305" s="72"/>
      <c r="BC1305" s="72"/>
      <c r="BD1305" s="72"/>
      <c r="BE1305" s="72"/>
      <c r="BF1305" s="72"/>
      <c r="BG1305" s="72"/>
      <c r="BH1305" s="72"/>
      <c r="BI1305" s="72"/>
      <c r="BJ1305" s="72"/>
      <c r="BK1305" s="72"/>
      <c r="BL1305" s="72"/>
      <c r="BM1305" s="72"/>
      <c r="BN1305" s="72"/>
      <c r="BO1305" s="72"/>
      <c r="BP1305" s="72"/>
      <c r="BQ1305" s="72"/>
      <c r="BR1305" s="72"/>
      <c r="BS1305" s="72"/>
      <c r="BT1305" s="72"/>
      <c r="BU1305" s="72"/>
      <c r="BV1305" s="72"/>
      <c r="BW1305" s="72"/>
      <c r="BX1305" s="72"/>
      <c r="BY1305" s="72"/>
      <c r="BZ1305" s="72"/>
      <c r="CA1305" s="72"/>
      <c r="CB1305" s="72"/>
      <c r="CC1305" s="72"/>
      <c r="CD1305" s="72"/>
      <c r="CE1305" s="72"/>
      <c r="CF1305" s="72"/>
      <c r="CG1305" s="72"/>
      <c r="CH1305" s="72"/>
      <c r="CI1305" s="72"/>
      <c r="CJ1305" s="72"/>
      <c r="CK1305" s="72"/>
      <c r="CL1305" s="72"/>
      <c r="CM1305" s="72"/>
      <c r="CN1305" s="72"/>
      <c r="CO1305" s="72"/>
      <c r="CP1305" s="72"/>
      <c r="CQ1305" s="72"/>
      <c r="CR1305" s="72"/>
      <c r="CS1305" s="72"/>
      <c r="CT1305" s="72"/>
      <c r="CU1305" s="72"/>
      <c r="CV1305" s="72"/>
      <c r="CW1305" s="72"/>
      <c r="CX1305" s="72"/>
      <c r="CY1305" s="72"/>
      <c r="CZ1305" s="72"/>
      <c r="DA1305" s="72"/>
      <c r="DB1305" s="72"/>
      <c r="DC1305" s="72"/>
      <c r="DD1305" s="72"/>
      <c r="DE1305" s="72"/>
      <c r="DF1305" s="72"/>
      <c r="DG1305" s="72"/>
      <c r="DH1305" s="72"/>
      <c r="DI1305" s="72"/>
      <c r="DJ1305" s="72"/>
      <c r="DK1305" s="72"/>
    </row>
    <row r="1306" spans="1:115" s="73" customFormat="1" ht="12.75">
      <c r="A1306" s="2"/>
      <c r="B1306" s="2">
        <v>112</v>
      </c>
      <c r="C1306" s="646" t="s">
        <v>9157</v>
      </c>
      <c r="D1306" s="646" t="s">
        <v>9158</v>
      </c>
      <c r="E1306" s="646" t="s">
        <v>9159</v>
      </c>
      <c r="F1306" s="646" t="s">
        <v>9160</v>
      </c>
      <c r="G1306" s="646" t="s">
        <v>5326</v>
      </c>
      <c r="H1306" s="647">
        <v>6800</v>
      </c>
      <c r="I1306" s="643"/>
      <c r="J1306" s="637"/>
      <c r="K1306" s="378">
        <v>43970</v>
      </c>
      <c r="L1306" s="646" t="s">
        <v>9161</v>
      </c>
      <c r="M1306" s="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72"/>
      <c r="AZ1306" s="72"/>
      <c r="BA1306" s="72"/>
      <c r="BB1306" s="72"/>
      <c r="BC1306" s="72"/>
      <c r="BD1306" s="72"/>
      <c r="BE1306" s="72"/>
      <c r="BF1306" s="72"/>
      <c r="BG1306" s="72"/>
      <c r="BH1306" s="72"/>
      <c r="BI1306" s="72"/>
      <c r="BJ1306" s="72"/>
      <c r="BK1306" s="72"/>
      <c r="BL1306" s="72"/>
      <c r="BM1306" s="72"/>
      <c r="BN1306" s="72"/>
      <c r="BO1306" s="72"/>
      <c r="BP1306" s="72"/>
      <c r="BQ1306" s="72"/>
      <c r="BR1306" s="72"/>
      <c r="BS1306" s="72"/>
      <c r="BT1306" s="72"/>
      <c r="BU1306" s="72"/>
      <c r="BV1306" s="72"/>
      <c r="BW1306" s="72"/>
      <c r="BX1306" s="72"/>
      <c r="BY1306" s="72"/>
      <c r="BZ1306" s="72"/>
      <c r="CA1306" s="72"/>
      <c r="CB1306" s="72"/>
      <c r="CC1306" s="72"/>
      <c r="CD1306" s="72"/>
      <c r="CE1306" s="72"/>
      <c r="CF1306" s="72"/>
      <c r="CG1306" s="72"/>
      <c r="CH1306" s="72"/>
      <c r="CI1306" s="72"/>
      <c r="CJ1306" s="72"/>
      <c r="CK1306" s="72"/>
      <c r="CL1306" s="72"/>
      <c r="CM1306" s="72"/>
      <c r="CN1306" s="72"/>
      <c r="CO1306" s="72"/>
      <c r="CP1306" s="72"/>
      <c r="CQ1306" s="72"/>
      <c r="CR1306" s="72"/>
      <c r="CS1306" s="72"/>
      <c r="CT1306" s="72"/>
      <c r="CU1306" s="72"/>
      <c r="CV1306" s="72"/>
      <c r="CW1306" s="72"/>
      <c r="CX1306" s="72"/>
      <c r="CY1306" s="72"/>
      <c r="CZ1306" s="72"/>
      <c r="DA1306" s="72"/>
      <c r="DB1306" s="72"/>
      <c r="DC1306" s="72"/>
      <c r="DD1306" s="72"/>
      <c r="DE1306" s="72"/>
      <c r="DF1306" s="72"/>
      <c r="DG1306" s="72"/>
      <c r="DH1306" s="72"/>
      <c r="DI1306" s="72"/>
      <c r="DJ1306" s="72"/>
      <c r="DK1306" s="72"/>
    </row>
    <row r="1307" spans="1:115" s="73" customFormat="1" ht="12.75">
      <c r="A1307" s="2"/>
      <c r="B1307" s="2">
        <v>113</v>
      </c>
      <c r="C1307" s="646" t="s">
        <v>3229</v>
      </c>
      <c r="D1307" s="646" t="s">
        <v>9162</v>
      </c>
      <c r="E1307" s="646" t="s">
        <v>9163</v>
      </c>
      <c r="F1307" s="646" t="s">
        <v>9164</v>
      </c>
      <c r="G1307" s="646" t="s">
        <v>465</v>
      </c>
      <c r="H1307" s="647">
        <v>2500</v>
      </c>
      <c r="I1307" s="637"/>
      <c r="J1307" s="637"/>
      <c r="K1307" s="648">
        <v>43965</v>
      </c>
      <c r="L1307" s="646" t="s">
        <v>9165</v>
      </c>
      <c r="M1307" s="2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72"/>
      <c r="AZ1307" s="72"/>
      <c r="BA1307" s="72"/>
      <c r="BB1307" s="72"/>
      <c r="BC1307" s="72"/>
      <c r="BD1307" s="72"/>
      <c r="BE1307" s="72"/>
      <c r="BF1307" s="72"/>
      <c r="BG1307" s="72"/>
      <c r="BH1307" s="72"/>
      <c r="BI1307" s="72"/>
      <c r="BJ1307" s="72"/>
      <c r="BK1307" s="72"/>
      <c r="BL1307" s="72"/>
      <c r="BM1307" s="72"/>
      <c r="BN1307" s="72"/>
      <c r="BO1307" s="72"/>
      <c r="BP1307" s="72"/>
      <c r="BQ1307" s="72"/>
      <c r="BR1307" s="72"/>
      <c r="BS1307" s="72"/>
      <c r="BT1307" s="72"/>
      <c r="BU1307" s="72"/>
      <c r="BV1307" s="72"/>
      <c r="BW1307" s="72"/>
      <c r="BX1307" s="72"/>
      <c r="BY1307" s="72"/>
      <c r="BZ1307" s="72"/>
      <c r="CA1307" s="72"/>
      <c r="CB1307" s="72"/>
      <c r="CC1307" s="72"/>
      <c r="CD1307" s="72"/>
      <c r="CE1307" s="72"/>
      <c r="CF1307" s="72"/>
      <c r="CG1307" s="72"/>
      <c r="CH1307" s="72"/>
      <c r="CI1307" s="72"/>
      <c r="CJ1307" s="72"/>
      <c r="CK1307" s="72"/>
      <c r="CL1307" s="72"/>
      <c r="CM1307" s="72"/>
      <c r="CN1307" s="72"/>
      <c r="CO1307" s="72"/>
      <c r="CP1307" s="72"/>
      <c r="CQ1307" s="72"/>
      <c r="CR1307" s="72"/>
      <c r="CS1307" s="72"/>
      <c r="CT1307" s="72"/>
      <c r="CU1307" s="72"/>
      <c r="CV1307" s="72"/>
      <c r="CW1307" s="72"/>
      <c r="CX1307" s="72"/>
      <c r="CY1307" s="72"/>
      <c r="CZ1307" s="72"/>
      <c r="DA1307" s="72"/>
      <c r="DB1307" s="72"/>
      <c r="DC1307" s="72"/>
      <c r="DD1307" s="72"/>
      <c r="DE1307" s="72"/>
      <c r="DF1307" s="72"/>
      <c r="DG1307" s="72"/>
      <c r="DH1307" s="72"/>
      <c r="DI1307" s="72"/>
      <c r="DJ1307" s="72"/>
      <c r="DK1307" s="72"/>
    </row>
    <row r="1308" spans="1:115" s="73" customFormat="1" ht="12.75">
      <c r="A1308" s="2"/>
      <c r="B1308" s="2">
        <v>114</v>
      </c>
      <c r="C1308" s="646" t="s">
        <v>9166</v>
      </c>
      <c r="D1308" s="646" t="s">
        <v>1110</v>
      </c>
      <c r="E1308" s="646" t="s">
        <v>9167</v>
      </c>
      <c r="F1308" s="646" t="s">
        <v>9168</v>
      </c>
      <c r="G1308" s="646" t="s">
        <v>465</v>
      </c>
      <c r="H1308" s="647">
        <v>200</v>
      </c>
      <c r="I1308" s="637"/>
      <c r="J1308" s="637"/>
      <c r="K1308" s="648">
        <v>43983</v>
      </c>
      <c r="L1308" s="646" t="s">
        <v>9169</v>
      </c>
      <c r="M1308" s="2"/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72"/>
      <c r="AY1308" s="72"/>
      <c r="AZ1308" s="72"/>
      <c r="BA1308" s="72"/>
      <c r="BB1308" s="72"/>
      <c r="BC1308" s="72"/>
      <c r="BD1308" s="72"/>
      <c r="BE1308" s="72"/>
      <c r="BF1308" s="72"/>
      <c r="BG1308" s="72"/>
      <c r="BH1308" s="72"/>
      <c r="BI1308" s="72"/>
      <c r="BJ1308" s="72"/>
      <c r="BK1308" s="72"/>
      <c r="BL1308" s="72"/>
      <c r="BM1308" s="72"/>
      <c r="BN1308" s="72"/>
      <c r="BO1308" s="72"/>
      <c r="BP1308" s="72"/>
      <c r="BQ1308" s="72"/>
      <c r="BR1308" s="72"/>
      <c r="BS1308" s="72"/>
      <c r="BT1308" s="72"/>
      <c r="BU1308" s="72"/>
      <c r="BV1308" s="72"/>
      <c r="BW1308" s="72"/>
      <c r="BX1308" s="72"/>
      <c r="BY1308" s="72"/>
      <c r="BZ1308" s="72"/>
      <c r="CA1308" s="72"/>
      <c r="CB1308" s="72"/>
      <c r="CC1308" s="72"/>
      <c r="CD1308" s="72"/>
      <c r="CE1308" s="72"/>
      <c r="CF1308" s="72"/>
      <c r="CG1308" s="72"/>
      <c r="CH1308" s="72"/>
      <c r="CI1308" s="72"/>
      <c r="CJ1308" s="72"/>
      <c r="CK1308" s="72"/>
      <c r="CL1308" s="72"/>
      <c r="CM1308" s="72"/>
      <c r="CN1308" s="72"/>
      <c r="CO1308" s="72"/>
      <c r="CP1308" s="72"/>
      <c r="CQ1308" s="72"/>
      <c r="CR1308" s="72"/>
      <c r="CS1308" s="72"/>
      <c r="CT1308" s="72"/>
      <c r="CU1308" s="72"/>
      <c r="CV1308" s="72"/>
      <c r="CW1308" s="72"/>
      <c r="CX1308" s="72"/>
      <c r="CY1308" s="72"/>
      <c r="CZ1308" s="72"/>
      <c r="DA1308" s="72"/>
      <c r="DB1308" s="72"/>
      <c r="DC1308" s="72"/>
      <c r="DD1308" s="72"/>
      <c r="DE1308" s="72"/>
      <c r="DF1308" s="72"/>
      <c r="DG1308" s="72"/>
      <c r="DH1308" s="72"/>
      <c r="DI1308" s="72"/>
      <c r="DJ1308" s="72"/>
      <c r="DK1308" s="72"/>
    </row>
    <row r="1309" spans="1:115" s="73" customFormat="1" ht="12.75">
      <c r="A1309" s="2"/>
      <c r="B1309" s="2">
        <v>115</v>
      </c>
      <c r="C1309" s="646" t="s">
        <v>9170</v>
      </c>
      <c r="D1309" s="646" t="s">
        <v>9171</v>
      </c>
      <c r="E1309" s="646" t="s">
        <v>9172</v>
      </c>
      <c r="F1309" s="646" t="s">
        <v>9173</v>
      </c>
      <c r="G1309" s="646" t="s">
        <v>9141</v>
      </c>
      <c r="H1309" s="647">
        <v>30000</v>
      </c>
      <c r="I1309" s="637"/>
      <c r="J1309" s="637"/>
      <c r="K1309" s="648">
        <v>43978</v>
      </c>
      <c r="L1309" s="646" t="s">
        <v>9174</v>
      </c>
      <c r="M1309" s="2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72"/>
      <c r="AY1309" s="72"/>
      <c r="AZ1309" s="72"/>
      <c r="BA1309" s="72"/>
      <c r="BB1309" s="72"/>
      <c r="BC1309" s="72"/>
      <c r="BD1309" s="72"/>
      <c r="BE1309" s="72"/>
      <c r="BF1309" s="72"/>
      <c r="BG1309" s="72"/>
      <c r="BH1309" s="72"/>
      <c r="BI1309" s="72"/>
      <c r="BJ1309" s="72"/>
      <c r="BK1309" s="72"/>
      <c r="BL1309" s="72"/>
      <c r="BM1309" s="72"/>
      <c r="BN1309" s="72"/>
      <c r="BO1309" s="72"/>
      <c r="BP1309" s="72"/>
      <c r="BQ1309" s="72"/>
      <c r="BR1309" s="72"/>
      <c r="BS1309" s="72"/>
      <c r="BT1309" s="72"/>
      <c r="BU1309" s="72"/>
      <c r="BV1309" s="72"/>
      <c r="BW1309" s="72"/>
      <c r="BX1309" s="72"/>
      <c r="BY1309" s="72"/>
      <c r="BZ1309" s="72"/>
      <c r="CA1309" s="72"/>
      <c r="CB1309" s="72"/>
      <c r="CC1309" s="72"/>
      <c r="CD1309" s="72"/>
      <c r="CE1309" s="72"/>
      <c r="CF1309" s="72"/>
      <c r="CG1309" s="72"/>
      <c r="CH1309" s="72"/>
      <c r="CI1309" s="72"/>
      <c r="CJ1309" s="72"/>
      <c r="CK1309" s="72"/>
      <c r="CL1309" s="72"/>
      <c r="CM1309" s="72"/>
      <c r="CN1309" s="72"/>
      <c r="CO1309" s="72"/>
      <c r="CP1309" s="72"/>
      <c r="CQ1309" s="72"/>
      <c r="CR1309" s="72"/>
      <c r="CS1309" s="72"/>
      <c r="CT1309" s="72"/>
      <c r="CU1309" s="72"/>
      <c r="CV1309" s="72"/>
      <c r="CW1309" s="72"/>
      <c r="CX1309" s="72"/>
      <c r="CY1309" s="72"/>
      <c r="CZ1309" s="72"/>
      <c r="DA1309" s="72"/>
      <c r="DB1309" s="72"/>
      <c r="DC1309" s="72"/>
      <c r="DD1309" s="72"/>
      <c r="DE1309" s="72"/>
      <c r="DF1309" s="72"/>
      <c r="DG1309" s="72"/>
      <c r="DH1309" s="72"/>
      <c r="DI1309" s="72"/>
      <c r="DJ1309" s="72"/>
      <c r="DK1309" s="72"/>
    </row>
    <row r="1310" spans="1:115" s="73" customFormat="1" ht="12.75">
      <c r="A1310" s="2"/>
      <c r="B1310" s="2">
        <v>116</v>
      </c>
      <c r="C1310" s="646" t="s">
        <v>9384</v>
      </c>
      <c r="D1310" s="646" t="s">
        <v>9171</v>
      </c>
      <c r="E1310" s="646" t="s">
        <v>9385</v>
      </c>
      <c r="F1310" s="646" t="s">
        <v>9386</v>
      </c>
      <c r="G1310" s="646" t="s">
        <v>9141</v>
      </c>
      <c r="H1310" s="647">
        <v>1785571</v>
      </c>
      <c r="I1310" s="637"/>
      <c r="J1310" s="637"/>
      <c r="K1310" s="648">
        <v>44040</v>
      </c>
      <c r="L1310" s="646" t="s">
        <v>9387</v>
      </c>
      <c r="M1310" s="2"/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  <c r="AL1310" s="72"/>
      <c r="AM1310" s="72"/>
      <c r="AN1310" s="72"/>
      <c r="AO1310" s="72"/>
      <c r="AP1310" s="72"/>
      <c r="AQ1310" s="72"/>
      <c r="AR1310" s="72"/>
      <c r="AS1310" s="72"/>
      <c r="AT1310" s="72"/>
      <c r="AU1310" s="72"/>
      <c r="AV1310" s="72"/>
      <c r="AW1310" s="72"/>
      <c r="AX1310" s="72"/>
      <c r="AY1310" s="72"/>
      <c r="AZ1310" s="72"/>
      <c r="BA1310" s="72"/>
      <c r="BB1310" s="72"/>
      <c r="BC1310" s="72"/>
      <c r="BD1310" s="72"/>
      <c r="BE1310" s="72"/>
      <c r="BF1310" s="72"/>
      <c r="BG1310" s="72"/>
      <c r="BH1310" s="72"/>
      <c r="BI1310" s="72"/>
      <c r="BJ1310" s="72"/>
      <c r="BK1310" s="72"/>
      <c r="BL1310" s="72"/>
      <c r="BM1310" s="72"/>
      <c r="BN1310" s="72"/>
      <c r="BO1310" s="72"/>
      <c r="BP1310" s="72"/>
      <c r="BQ1310" s="72"/>
      <c r="BR1310" s="72"/>
      <c r="BS1310" s="72"/>
      <c r="BT1310" s="72"/>
      <c r="BU1310" s="72"/>
      <c r="BV1310" s="72"/>
      <c r="BW1310" s="72"/>
      <c r="BX1310" s="72"/>
      <c r="BY1310" s="72"/>
      <c r="BZ1310" s="72"/>
      <c r="CA1310" s="72"/>
      <c r="CB1310" s="72"/>
      <c r="CC1310" s="72"/>
      <c r="CD1310" s="72"/>
      <c r="CE1310" s="72"/>
      <c r="CF1310" s="72"/>
      <c r="CG1310" s="72"/>
      <c r="CH1310" s="72"/>
      <c r="CI1310" s="72"/>
      <c r="CJ1310" s="72"/>
      <c r="CK1310" s="72"/>
      <c r="CL1310" s="72"/>
      <c r="CM1310" s="72"/>
      <c r="CN1310" s="72"/>
      <c r="CO1310" s="72"/>
      <c r="CP1310" s="72"/>
      <c r="CQ1310" s="72"/>
      <c r="CR1310" s="72"/>
      <c r="CS1310" s="72"/>
      <c r="CT1310" s="72"/>
      <c r="CU1310" s="72"/>
      <c r="CV1310" s="72"/>
      <c r="CW1310" s="72"/>
      <c r="CX1310" s="72"/>
      <c r="CY1310" s="72"/>
      <c r="CZ1310" s="72"/>
      <c r="DA1310" s="72"/>
      <c r="DB1310" s="72"/>
      <c r="DC1310" s="72"/>
      <c r="DD1310" s="72"/>
      <c r="DE1310" s="72"/>
      <c r="DF1310" s="72"/>
      <c r="DG1310" s="72"/>
      <c r="DH1310" s="72"/>
      <c r="DI1310" s="72"/>
      <c r="DJ1310" s="72"/>
      <c r="DK1310" s="72"/>
    </row>
    <row r="1311" spans="1:115" s="73" customFormat="1" ht="12.75">
      <c r="A1311" s="2"/>
      <c r="B1311" s="2">
        <v>117</v>
      </c>
      <c r="C1311" s="649" t="s">
        <v>9384</v>
      </c>
      <c r="D1311" s="649" t="s">
        <v>9171</v>
      </c>
      <c r="E1311" s="649" t="s">
        <v>9385</v>
      </c>
      <c r="F1311" s="650" t="s">
        <v>9388</v>
      </c>
      <c r="G1311" s="650" t="s">
        <v>9389</v>
      </c>
      <c r="H1311" s="650">
        <v>14785</v>
      </c>
      <c r="I1311" s="650"/>
      <c r="J1311" s="650"/>
      <c r="K1311" s="651">
        <v>44040</v>
      </c>
      <c r="L1311" s="650" t="s">
        <v>9390</v>
      </c>
      <c r="M1311" s="2"/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  <c r="AL1311" s="72"/>
      <c r="AM1311" s="72"/>
      <c r="AN1311" s="72"/>
      <c r="AO1311" s="72"/>
      <c r="AP1311" s="72"/>
      <c r="AQ1311" s="72"/>
      <c r="AR1311" s="72"/>
      <c r="AS1311" s="72"/>
      <c r="AT1311" s="72"/>
      <c r="AU1311" s="72"/>
      <c r="AV1311" s="72"/>
      <c r="AW1311" s="72"/>
      <c r="AX1311" s="72"/>
      <c r="AY1311" s="72"/>
      <c r="AZ1311" s="72"/>
      <c r="BA1311" s="72"/>
      <c r="BB1311" s="72"/>
      <c r="BC1311" s="72"/>
      <c r="BD1311" s="72"/>
      <c r="BE1311" s="72"/>
      <c r="BF1311" s="72"/>
      <c r="BG1311" s="72"/>
      <c r="BH1311" s="72"/>
      <c r="BI1311" s="72"/>
      <c r="BJ1311" s="72"/>
      <c r="BK1311" s="72"/>
      <c r="BL1311" s="72"/>
      <c r="BM1311" s="72"/>
      <c r="BN1311" s="72"/>
      <c r="BO1311" s="72"/>
      <c r="BP1311" s="72"/>
      <c r="BQ1311" s="72"/>
      <c r="BR1311" s="72"/>
      <c r="BS1311" s="72"/>
      <c r="BT1311" s="72"/>
      <c r="BU1311" s="72"/>
      <c r="BV1311" s="72"/>
      <c r="BW1311" s="72"/>
      <c r="BX1311" s="72"/>
      <c r="BY1311" s="72"/>
      <c r="BZ1311" s="72"/>
      <c r="CA1311" s="72"/>
      <c r="CB1311" s="72"/>
      <c r="CC1311" s="72"/>
      <c r="CD1311" s="72"/>
      <c r="CE1311" s="72"/>
      <c r="CF1311" s="72"/>
      <c r="CG1311" s="72"/>
      <c r="CH1311" s="72"/>
      <c r="CI1311" s="72"/>
      <c r="CJ1311" s="72"/>
      <c r="CK1311" s="72"/>
      <c r="CL1311" s="72"/>
      <c r="CM1311" s="72"/>
      <c r="CN1311" s="72"/>
      <c r="CO1311" s="72"/>
      <c r="CP1311" s="72"/>
      <c r="CQ1311" s="72"/>
      <c r="CR1311" s="72"/>
      <c r="CS1311" s="72"/>
      <c r="CT1311" s="72"/>
      <c r="CU1311" s="72"/>
      <c r="CV1311" s="72"/>
      <c r="CW1311" s="72"/>
      <c r="CX1311" s="72"/>
      <c r="CY1311" s="72"/>
      <c r="CZ1311" s="72"/>
      <c r="DA1311" s="72"/>
      <c r="DB1311" s="72"/>
      <c r="DC1311" s="72"/>
      <c r="DD1311" s="72"/>
      <c r="DE1311" s="72"/>
      <c r="DF1311" s="72"/>
      <c r="DG1311" s="72"/>
      <c r="DH1311" s="72"/>
      <c r="DI1311" s="72"/>
      <c r="DJ1311" s="72"/>
      <c r="DK1311" s="72"/>
    </row>
    <row r="1312" spans="1:115" s="73" customFormat="1" ht="12.75">
      <c r="A1312" s="2"/>
      <c r="B1312" s="2">
        <v>118</v>
      </c>
      <c r="C1312" s="222"/>
      <c r="D1312" s="223"/>
      <c r="E1312" s="223"/>
      <c r="F1312" s="224"/>
      <c r="G1312" s="223"/>
      <c r="H1312" s="225"/>
      <c r="I1312" s="225"/>
      <c r="J1312" s="226"/>
      <c r="K1312" s="227"/>
      <c r="L1312" s="224"/>
      <c r="M1312" s="2"/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  <c r="AL1312" s="72"/>
      <c r="AM1312" s="72"/>
      <c r="AN1312" s="72"/>
      <c r="AO1312" s="72"/>
      <c r="AP1312" s="72"/>
      <c r="AQ1312" s="72"/>
      <c r="AR1312" s="72"/>
      <c r="AS1312" s="72"/>
      <c r="AT1312" s="72"/>
      <c r="AU1312" s="72"/>
      <c r="AV1312" s="72"/>
      <c r="AW1312" s="72"/>
      <c r="AX1312" s="72"/>
      <c r="AY1312" s="72"/>
      <c r="AZ1312" s="72"/>
      <c r="BA1312" s="72"/>
      <c r="BB1312" s="72"/>
      <c r="BC1312" s="72"/>
      <c r="BD1312" s="72"/>
      <c r="BE1312" s="72"/>
      <c r="BF1312" s="72"/>
      <c r="BG1312" s="72"/>
      <c r="BH1312" s="72"/>
      <c r="BI1312" s="72"/>
      <c r="BJ1312" s="72"/>
      <c r="BK1312" s="72"/>
      <c r="BL1312" s="72"/>
      <c r="BM1312" s="72"/>
      <c r="BN1312" s="72"/>
      <c r="BO1312" s="72"/>
      <c r="BP1312" s="72"/>
      <c r="BQ1312" s="72"/>
      <c r="BR1312" s="72"/>
      <c r="BS1312" s="72"/>
      <c r="BT1312" s="72"/>
      <c r="BU1312" s="72"/>
      <c r="BV1312" s="72"/>
      <c r="BW1312" s="72"/>
      <c r="BX1312" s="72"/>
      <c r="BY1312" s="72"/>
      <c r="BZ1312" s="72"/>
      <c r="CA1312" s="72"/>
      <c r="CB1312" s="72"/>
      <c r="CC1312" s="72"/>
      <c r="CD1312" s="72"/>
      <c r="CE1312" s="72"/>
      <c r="CF1312" s="72"/>
      <c r="CG1312" s="72"/>
      <c r="CH1312" s="72"/>
      <c r="CI1312" s="72"/>
      <c r="CJ1312" s="72"/>
      <c r="CK1312" s="72"/>
      <c r="CL1312" s="72"/>
      <c r="CM1312" s="72"/>
      <c r="CN1312" s="72"/>
      <c r="CO1312" s="72"/>
      <c r="CP1312" s="72"/>
      <c r="CQ1312" s="72"/>
      <c r="CR1312" s="72"/>
      <c r="CS1312" s="72"/>
      <c r="CT1312" s="72"/>
      <c r="CU1312" s="72"/>
      <c r="CV1312" s="72"/>
      <c r="CW1312" s="72"/>
      <c r="CX1312" s="72"/>
      <c r="CY1312" s="72"/>
      <c r="CZ1312" s="72"/>
      <c r="DA1312" s="72"/>
      <c r="DB1312" s="72"/>
      <c r="DC1312" s="72"/>
      <c r="DD1312" s="72"/>
      <c r="DE1312" s="72"/>
      <c r="DF1312" s="72"/>
      <c r="DG1312" s="72"/>
      <c r="DH1312" s="72"/>
      <c r="DI1312" s="72"/>
      <c r="DJ1312" s="72"/>
      <c r="DK1312" s="72"/>
    </row>
    <row r="1313" spans="1:115" s="73" customFormat="1" ht="12.75">
      <c r="A1313" s="2"/>
      <c r="B1313" s="2">
        <v>119</v>
      </c>
      <c r="C1313" s="222"/>
      <c r="D1313" s="223"/>
      <c r="E1313" s="223"/>
      <c r="F1313" s="224"/>
      <c r="G1313" s="223"/>
      <c r="H1313" s="225"/>
      <c r="I1313" s="225"/>
      <c r="J1313" s="226"/>
      <c r="K1313" s="227"/>
      <c r="L1313" s="224"/>
      <c r="M1313" s="2"/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  <c r="AL1313" s="72"/>
      <c r="AM1313" s="72"/>
      <c r="AN1313" s="72"/>
      <c r="AO1313" s="72"/>
      <c r="AP1313" s="72"/>
      <c r="AQ1313" s="72"/>
      <c r="AR1313" s="72"/>
      <c r="AS1313" s="72"/>
      <c r="AT1313" s="72"/>
      <c r="AU1313" s="72"/>
      <c r="AV1313" s="72"/>
      <c r="AW1313" s="72"/>
      <c r="AX1313" s="72"/>
      <c r="AY1313" s="72"/>
      <c r="AZ1313" s="72"/>
      <c r="BA1313" s="72"/>
      <c r="BB1313" s="72"/>
      <c r="BC1313" s="72"/>
      <c r="BD1313" s="72"/>
      <c r="BE1313" s="72"/>
      <c r="BF1313" s="72"/>
      <c r="BG1313" s="72"/>
      <c r="BH1313" s="72"/>
      <c r="BI1313" s="72"/>
      <c r="BJ1313" s="72"/>
      <c r="BK1313" s="72"/>
      <c r="BL1313" s="72"/>
      <c r="BM1313" s="72"/>
      <c r="BN1313" s="72"/>
      <c r="BO1313" s="72"/>
      <c r="BP1313" s="72"/>
      <c r="BQ1313" s="72"/>
      <c r="BR1313" s="72"/>
      <c r="BS1313" s="72"/>
      <c r="BT1313" s="72"/>
      <c r="BU1313" s="72"/>
      <c r="BV1313" s="72"/>
      <c r="BW1313" s="72"/>
      <c r="BX1313" s="72"/>
      <c r="BY1313" s="72"/>
      <c r="BZ1313" s="72"/>
      <c r="CA1313" s="72"/>
      <c r="CB1313" s="72"/>
      <c r="CC1313" s="72"/>
      <c r="CD1313" s="72"/>
      <c r="CE1313" s="72"/>
      <c r="CF1313" s="72"/>
      <c r="CG1313" s="72"/>
      <c r="CH1313" s="72"/>
      <c r="CI1313" s="72"/>
      <c r="CJ1313" s="72"/>
      <c r="CK1313" s="72"/>
      <c r="CL1313" s="72"/>
      <c r="CM1313" s="72"/>
      <c r="CN1313" s="72"/>
      <c r="CO1313" s="72"/>
      <c r="CP1313" s="72"/>
      <c r="CQ1313" s="72"/>
      <c r="CR1313" s="72"/>
      <c r="CS1313" s="72"/>
      <c r="CT1313" s="72"/>
      <c r="CU1313" s="72"/>
      <c r="CV1313" s="72"/>
      <c r="CW1313" s="72"/>
      <c r="CX1313" s="72"/>
      <c r="CY1313" s="72"/>
      <c r="CZ1313" s="72"/>
      <c r="DA1313" s="72"/>
      <c r="DB1313" s="72"/>
      <c r="DC1313" s="72"/>
      <c r="DD1313" s="72"/>
      <c r="DE1313" s="72"/>
      <c r="DF1313" s="72"/>
      <c r="DG1313" s="72"/>
      <c r="DH1313" s="72"/>
      <c r="DI1313" s="72"/>
      <c r="DJ1313" s="72"/>
      <c r="DK1313" s="72"/>
    </row>
    <row r="1314" spans="1:115" s="73" customFormat="1" ht="12.75">
      <c r="A1314" s="2"/>
      <c r="B1314" s="2">
        <v>120</v>
      </c>
      <c r="C1314" s="222"/>
      <c r="D1314" s="223"/>
      <c r="E1314" s="223"/>
      <c r="F1314" s="224"/>
      <c r="G1314" s="223"/>
      <c r="H1314" s="225"/>
      <c r="I1314" s="225"/>
      <c r="J1314" s="226"/>
      <c r="K1314" s="227"/>
      <c r="L1314" s="224"/>
      <c r="M1314" s="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  <c r="AL1314" s="72"/>
      <c r="AM1314" s="72"/>
      <c r="AN1314" s="72"/>
      <c r="AO1314" s="72"/>
      <c r="AP1314" s="72"/>
      <c r="AQ1314" s="72"/>
      <c r="AR1314" s="72"/>
      <c r="AS1314" s="72"/>
      <c r="AT1314" s="72"/>
      <c r="AU1314" s="72"/>
      <c r="AV1314" s="72"/>
      <c r="AW1314" s="72"/>
      <c r="AX1314" s="72"/>
      <c r="AY1314" s="72"/>
      <c r="AZ1314" s="72"/>
      <c r="BA1314" s="72"/>
      <c r="BB1314" s="72"/>
      <c r="BC1314" s="72"/>
      <c r="BD1314" s="72"/>
      <c r="BE1314" s="72"/>
      <c r="BF1314" s="72"/>
      <c r="BG1314" s="72"/>
      <c r="BH1314" s="72"/>
      <c r="BI1314" s="72"/>
      <c r="BJ1314" s="72"/>
      <c r="BK1314" s="72"/>
      <c r="BL1314" s="72"/>
      <c r="BM1314" s="72"/>
      <c r="BN1314" s="72"/>
      <c r="BO1314" s="72"/>
      <c r="BP1314" s="72"/>
      <c r="BQ1314" s="72"/>
      <c r="BR1314" s="72"/>
      <c r="BS1314" s="72"/>
      <c r="BT1314" s="72"/>
      <c r="BU1314" s="72"/>
      <c r="BV1314" s="72"/>
      <c r="BW1314" s="72"/>
      <c r="BX1314" s="72"/>
      <c r="BY1314" s="72"/>
      <c r="BZ1314" s="72"/>
      <c r="CA1314" s="72"/>
      <c r="CB1314" s="72"/>
      <c r="CC1314" s="72"/>
      <c r="CD1314" s="72"/>
      <c r="CE1314" s="72"/>
      <c r="CF1314" s="72"/>
      <c r="CG1314" s="72"/>
      <c r="CH1314" s="72"/>
      <c r="CI1314" s="72"/>
      <c r="CJ1314" s="72"/>
      <c r="CK1314" s="72"/>
      <c r="CL1314" s="72"/>
      <c r="CM1314" s="72"/>
      <c r="CN1314" s="72"/>
      <c r="CO1314" s="72"/>
      <c r="CP1314" s="72"/>
      <c r="CQ1314" s="72"/>
      <c r="CR1314" s="72"/>
      <c r="CS1314" s="72"/>
      <c r="CT1314" s="72"/>
      <c r="CU1314" s="72"/>
      <c r="CV1314" s="72"/>
      <c r="CW1314" s="72"/>
      <c r="CX1314" s="72"/>
      <c r="CY1314" s="72"/>
      <c r="CZ1314" s="72"/>
      <c r="DA1314" s="72"/>
      <c r="DB1314" s="72"/>
      <c r="DC1314" s="72"/>
      <c r="DD1314" s="72"/>
      <c r="DE1314" s="72"/>
      <c r="DF1314" s="72"/>
      <c r="DG1314" s="72"/>
      <c r="DH1314" s="72"/>
      <c r="DI1314" s="72"/>
      <c r="DJ1314" s="72"/>
      <c r="DK1314" s="72"/>
    </row>
    <row r="1315" spans="1:115" s="73" customFormat="1" ht="12.75">
      <c r="A1315" s="2"/>
      <c r="B1315" s="2">
        <v>121</v>
      </c>
      <c r="C1315" s="222"/>
      <c r="D1315" s="223"/>
      <c r="E1315" s="223"/>
      <c r="F1315" s="224"/>
      <c r="G1315" s="223"/>
      <c r="H1315" s="225"/>
      <c r="I1315" s="225"/>
      <c r="J1315" s="226"/>
      <c r="K1315" s="227"/>
      <c r="L1315" s="224"/>
      <c r="M1315" s="2"/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  <c r="AL1315" s="72"/>
      <c r="AM1315" s="72"/>
      <c r="AN1315" s="72"/>
      <c r="AO1315" s="72"/>
      <c r="AP1315" s="72"/>
      <c r="AQ1315" s="72"/>
      <c r="AR1315" s="72"/>
      <c r="AS1315" s="72"/>
      <c r="AT1315" s="72"/>
      <c r="AU1315" s="72"/>
      <c r="AV1315" s="72"/>
      <c r="AW1315" s="72"/>
      <c r="AX1315" s="72"/>
      <c r="AY1315" s="72"/>
      <c r="AZ1315" s="72"/>
      <c r="BA1315" s="72"/>
      <c r="BB1315" s="72"/>
      <c r="BC1315" s="72"/>
      <c r="BD1315" s="72"/>
      <c r="BE1315" s="72"/>
      <c r="BF1315" s="72"/>
      <c r="BG1315" s="72"/>
      <c r="BH1315" s="72"/>
      <c r="BI1315" s="72"/>
      <c r="BJ1315" s="72"/>
      <c r="BK1315" s="72"/>
      <c r="BL1315" s="72"/>
      <c r="BM1315" s="72"/>
      <c r="BN1315" s="72"/>
      <c r="BO1315" s="72"/>
      <c r="BP1315" s="72"/>
      <c r="BQ1315" s="72"/>
      <c r="BR1315" s="72"/>
      <c r="BS1315" s="72"/>
      <c r="BT1315" s="72"/>
      <c r="BU1315" s="72"/>
      <c r="BV1315" s="72"/>
      <c r="BW1315" s="72"/>
      <c r="BX1315" s="72"/>
      <c r="BY1315" s="72"/>
      <c r="BZ1315" s="72"/>
      <c r="CA1315" s="72"/>
      <c r="CB1315" s="72"/>
      <c r="CC1315" s="72"/>
      <c r="CD1315" s="72"/>
      <c r="CE1315" s="72"/>
      <c r="CF1315" s="72"/>
      <c r="CG1315" s="72"/>
      <c r="CH1315" s="72"/>
      <c r="CI1315" s="72"/>
      <c r="CJ1315" s="72"/>
      <c r="CK1315" s="72"/>
      <c r="CL1315" s="72"/>
      <c r="CM1315" s="72"/>
      <c r="CN1315" s="72"/>
      <c r="CO1315" s="72"/>
      <c r="CP1315" s="72"/>
      <c r="CQ1315" s="72"/>
      <c r="CR1315" s="72"/>
      <c r="CS1315" s="72"/>
      <c r="CT1315" s="72"/>
      <c r="CU1315" s="72"/>
      <c r="CV1315" s="72"/>
      <c r="CW1315" s="72"/>
      <c r="CX1315" s="72"/>
      <c r="CY1315" s="72"/>
      <c r="CZ1315" s="72"/>
      <c r="DA1315" s="72"/>
      <c r="DB1315" s="72"/>
      <c r="DC1315" s="72"/>
      <c r="DD1315" s="72"/>
      <c r="DE1315" s="72"/>
      <c r="DF1315" s="72"/>
      <c r="DG1315" s="72"/>
      <c r="DH1315" s="72"/>
      <c r="DI1315" s="72"/>
      <c r="DJ1315" s="72"/>
      <c r="DK1315" s="72"/>
    </row>
    <row r="1316" spans="1:115" s="73" customFormat="1" ht="12.75">
      <c r="A1316" s="2"/>
      <c r="B1316" s="2">
        <v>122</v>
      </c>
      <c r="C1316" s="222"/>
      <c r="D1316" s="223"/>
      <c r="E1316" s="223"/>
      <c r="F1316" s="224"/>
      <c r="G1316" s="223"/>
      <c r="H1316" s="225"/>
      <c r="I1316" s="225"/>
      <c r="J1316" s="226"/>
      <c r="K1316" s="227"/>
      <c r="L1316" s="224"/>
      <c r="M1316" s="2"/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72"/>
      <c r="AY1316" s="72"/>
      <c r="AZ1316" s="72"/>
      <c r="BA1316" s="72"/>
      <c r="BB1316" s="72"/>
      <c r="BC1316" s="72"/>
      <c r="BD1316" s="72"/>
      <c r="BE1316" s="72"/>
      <c r="BF1316" s="72"/>
      <c r="BG1316" s="72"/>
      <c r="BH1316" s="72"/>
      <c r="BI1316" s="72"/>
      <c r="BJ1316" s="72"/>
      <c r="BK1316" s="72"/>
      <c r="BL1316" s="72"/>
      <c r="BM1316" s="72"/>
      <c r="BN1316" s="72"/>
      <c r="BO1316" s="72"/>
      <c r="BP1316" s="72"/>
      <c r="BQ1316" s="72"/>
      <c r="BR1316" s="72"/>
      <c r="BS1316" s="72"/>
      <c r="BT1316" s="72"/>
      <c r="BU1316" s="72"/>
      <c r="BV1316" s="72"/>
      <c r="BW1316" s="72"/>
      <c r="BX1316" s="72"/>
      <c r="BY1316" s="72"/>
      <c r="BZ1316" s="72"/>
      <c r="CA1316" s="72"/>
      <c r="CB1316" s="72"/>
      <c r="CC1316" s="72"/>
      <c r="CD1316" s="72"/>
      <c r="CE1316" s="72"/>
      <c r="CF1316" s="72"/>
      <c r="CG1316" s="72"/>
      <c r="CH1316" s="72"/>
      <c r="CI1316" s="72"/>
      <c r="CJ1316" s="72"/>
      <c r="CK1316" s="72"/>
      <c r="CL1316" s="72"/>
      <c r="CM1316" s="72"/>
      <c r="CN1316" s="72"/>
      <c r="CO1316" s="72"/>
      <c r="CP1316" s="72"/>
      <c r="CQ1316" s="72"/>
      <c r="CR1316" s="72"/>
      <c r="CS1316" s="72"/>
      <c r="CT1316" s="72"/>
      <c r="CU1316" s="72"/>
      <c r="CV1316" s="72"/>
      <c r="CW1316" s="72"/>
      <c r="CX1316" s="72"/>
      <c r="CY1316" s="72"/>
      <c r="CZ1316" s="72"/>
      <c r="DA1316" s="72"/>
      <c r="DB1316" s="72"/>
      <c r="DC1316" s="72"/>
      <c r="DD1316" s="72"/>
      <c r="DE1316" s="72"/>
      <c r="DF1316" s="72"/>
      <c r="DG1316" s="72"/>
      <c r="DH1316" s="72"/>
      <c r="DI1316" s="72"/>
      <c r="DJ1316" s="72"/>
      <c r="DK1316" s="72"/>
    </row>
    <row r="1317" spans="1:115" s="73" customFormat="1" ht="12.75">
      <c r="A1317" s="2"/>
      <c r="B1317" s="2">
        <v>123</v>
      </c>
      <c r="C1317" s="222"/>
      <c r="D1317" s="223"/>
      <c r="E1317" s="223"/>
      <c r="F1317" s="224"/>
      <c r="G1317" s="223"/>
      <c r="H1317" s="225"/>
      <c r="I1317" s="225"/>
      <c r="J1317" s="226"/>
      <c r="K1317" s="227"/>
      <c r="L1317" s="224"/>
      <c r="M1317" s="2"/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72"/>
      <c r="AZ1317" s="72"/>
      <c r="BA1317" s="72"/>
      <c r="BB1317" s="72"/>
      <c r="BC1317" s="72"/>
      <c r="BD1317" s="72"/>
      <c r="BE1317" s="72"/>
      <c r="BF1317" s="72"/>
      <c r="BG1317" s="72"/>
      <c r="BH1317" s="72"/>
      <c r="BI1317" s="72"/>
      <c r="BJ1317" s="72"/>
      <c r="BK1317" s="72"/>
      <c r="BL1317" s="72"/>
      <c r="BM1317" s="72"/>
      <c r="BN1317" s="72"/>
      <c r="BO1317" s="72"/>
      <c r="BP1317" s="72"/>
      <c r="BQ1317" s="72"/>
      <c r="BR1317" s="72"/>
      <c r="BS1317" s="72"/>
      <c r="BT1317" s="72"/>
      <c r="BU1317" s="72"/>
      <c r="BV1317" s="72"/>
      <c r="BW1317" s="72"/>
      <c r="BX1317" s="72"/>
      <c r="BY1317" s="72"/>
      <c r="BZ1317" s="72"/>
      <c r="CA1317" s="72"/>
      <c r="CB1317" s="72"/>
      <c r="CC1317" s="72"/>
      <c r="CD1317" s="72"/>
      <c r="CE1317" s="72"/>
      <c r="CF1317" s="72"/>
      <c r="CG1317" s="72"/>
      <c r="CH1317" s="72"/>
      <c r="CI1317" s="72"/>
      <c r="CJ1317" s="72"/>
      <c r="CK1317" s="72"/>
      <c r="CL1317" s="72"/>
      <c r="CM1317" s="72"/>
      <c r="CN1317" s="72"/>
      <c r="CO1317" s="72"/>
      <c r="CP1317" s="72"/>
      <c r="CQ1317" s="72"/>
      <c r="CR1317" s="72"/>
      <c r="CS1317" s="72"/>
      <c r="CT1317" s="72"/>
      <c r="CU1317" s="72"/>
      <c r="CV1317" s="72"/>
      <c r="CW1317" s="72"/>
      <c r="CX1317" s="72"/>
      <c r="CY1317" s="72"/>
      <c r="CZ1317" s="72"/>
      <c r="DA1317" s="72"/>
      <c r="DB1317" s="72"/>
      <c r="DC1317" s="72"/>
      <c r="DD1317" s="72"/>
      <c r="DE1317" s="72"/>
      <c r="DF1317" s="72"/>
      <c r="DG1317" s="72"/>
      <c r="DH1317" s="72"/>
      <c r="DI1317" s="72"/>
      <c r="DJ1317" s="72"/>
      <c r="DK1317" s="72"/>
    </row>
    <row r="1318" spans="1:115" s="73" customFormat="1" ht="12.75">
      <c r="A1318" s="2"/>
      <c r="B1318" s="2">
        <v>124</v>
      </c>
      <c r="C1318" s="147"/>
      <c r="D1318" s="191"/>
      <c r="E1318" s="191"/>
      <c r="F1318" s="191"/>
      <c r="G1318" s="191"/>
      <c r="H1318" s="192"/>
      <c r="I1318" s="192"/>
      <c r="J1318" s="191"/>
      <c r="K1318" s="193"/>
      <c r="L1318" s="191"/>
      <c r="M1318" s="2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72"/>
      <c r="AZ1318" s="72"/>
      <c r="BA1318" s="72"/>
      <c r="BB1318" s="72"/>
      <c r="BC1318" s="72"/>
      <c r="BD1318" s="72"/>
      <c r="BE1318" s="72"/>
      <c r="BF1318" s="72"/>
      <c r="BG1318" s="72"/>
      <c r="BH1318" s="72"/>
      <c r="BI1318" s="72"/>
      <c r="BJ1318" s="72"/>
      <c r="BK1318" s="72"/>
      <c r="BL1318" s="72"/>
      <c r="BM1318" s="72"/>
      <c r="BN1318" s="72"/>
      <c r="BO1318" s="72"/>
      <c r="BP1318" s="72"/>
      <c r="BQ1318" s="72"/>
      <c r="BR1318" s="72"/>
      <c r="BS1318" s="72"/>
      <c r="BT1318" s="72"/>
      <c r="BU1318" s="72"/>
      <c r="BV1318" s="72"/>
      <c r="BW1318" s="72"/>
      <c r="BX1318" s="72"/>
      <c r="BY1318" s="72"/>
      <c r="BZ1318" s="72"/>
      <c r="CA1318" s="72"/>
      <c r="CB1318" s="72"/>
      <c r="CC1318" s="72"/>
      <c r="CD1318" s="72"/>
      <c r="CE1318" s="72"/>
      <c r="CF1318" s="72"/>
      <c r="CG1318" s="72"/>
      <c r="CH1318" s="72"/>
      <c r="CI1318" s="72"/>
      <c r="CJ1318" s="72"/>
      <c r="CK1318" s="72"/>
      <c r="CL1318" s="72"/>
      <c r="CM1318" s="72"/>
      <c r="CN1318" s="72"/>
      <c r="CO1318" s="72"/>
      <c r="CP1318" s="72"/>
      <c r="CQ1318" s="72"/>
      <c r="CR1318" s="72"/>
      <c r="CS1318" s="72"/>
      <c r="CT1318" s="72"/>
      <c r="CU1318" s="72"/>
      <c r="CV1318" s="72"/>
      <c r="CW1318" s="72"/>
      <c r="CX1318" s="72"/>
      <c r="CY1318" s="72"/>
      <c r="CZ1318" s="72"/>
      <c r="DA1318" s="72"/>
      <c r="DB1318" s="72"/>
      <c r="DC1318" s="72"/>
      <c r="DD1318" s="72"/>
      <c r="DE1318" s="72"/>
      <c r="DF1318" s="72"/>
      <c r="DG1318" s="72"/>
      <c r="DH1318" s="72"/>
      <c r="DI1318" s="72"/>
      <c r="DJ1318" s="72"/>
      <c r="DK1318" s="72"/>
    </row>
    <row r="1319" spans="1:115" s="73" customFormat="1" ht="12.75">
      <c r="A1319" s="2"/>
      <c r="B1319" s="122"/>
      <c r="C1319" s="194"/>
      <c r="D1319" s="195"/>
      <c r="E1319" s="196"/>
      <c r="F1319" s="196"/>
      <c r="G1319" s="196"/>
      <c r="H1319" s="197"/>
      <c r="I1319" s="197"/>
      <c r="J1319" s="196"/>
      <c r="K1319" s="198"/>
      <c r="L1319" s="196"/>
      <c r="M1319" s="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72"/>
      <c r="AZ1319" s="72"/>
      <c r="BA1319" s="72"/>
      <c r="BB1319" s="72"/>
      <c r="BC1319" s="72"/>
      <c r="BD1319" s="72"/>
      <c r="BE1319" s="72"/>
      <c r="BF1319" s="72"/>
      <c r="BG1319" s="72"/>
      <c r="BH1319" s="72"/>
      <c r="BI1319" s="72"/>
      <c r="BJ1319" s="72"/>
      <c r="BK1319" s="72"/>
      <c r="BL1319" s="72"/>
      <c r="BM1319" s="72"/>
      <c r="BN1319" s="72"/>
      <c r="BO1319" s="72"/>
      <c r="BP1319" s="72"/>
      <c r="BQ1319" s="72"/>
      <c r="BR1319" s="72"/>
      <c r="BS1319" s="72"/>
      <c r="BT1319" s="72"/>
      <c r="BU1319" s="72"/>
      <c r="BV1319" s="72"/>
      <c r="BW1319" s="72"/>
      <c r="BX1319" s="72"/>
      <c r="BY1319" s="72"/>
      <c r="BZ1319" s="72"/>
      <c r="CA1319" s="72"/>
      <c r="CB1319" s="72"/>
      <c r="CC1319" s="72"/>
      <c r="CD1319" s="72"/>
      <c r="CE1319" s="72"/>
      <c r="CF1319" s="72"/>
      <c r="CG1319" s="72"/>
      <c r="CH1319" s="72"/>
      <c r="CI1319" s="72"/>
      <c r="CJ1319" s="72"/>
      <c r="CK1319" s="72"/>
      <c r="CL1319" s="72"/>
      <c r="CM1319" s="72"/>
      <c r="CN1319" s="72"/>
      <c r="CO1319" s="72"/>
      <c r="CP1319" s="72"/>
      <c r="CQ1319" s="72"/>
      <c r="CR1319" s="72"/>
      <c r="CS1319" s="72"/>
      <c r="CT1319" s="72"/>
      <c r="CU1319" s="72"/>
      <c r="CV1319" s="72"/>
      <c r="CW1319" s="72"/>
      <c r="CX1319" s="72"/>
      <c r="CY1319" s="72"/>
      <c r="CZ1319" s="72"/>
      <c r="DA1319" s="72"/>
      <c r="DB1319" s="72"/>
      <c r="DC1319" s="72"/>
      <c r="DD1319" s="72"/>
      <c r="DE1319" s="72"/>
      <c r="DF1319" s="72"/>
      <c r="DG1319" s="72"/>
      <c r="DH1319" s="72"/>
      <c r="DI1319" s="72"/>
      <c r="DJ1319" s="72"/>
      <c r="DK1319" s="72"/>
    </row>
    <row r="1320" spans="1:115" s="73" customFormat="1" ht="12.75">
      <c r="A1320" s="2"/>
      <c r="B1320" s="122"/>
      <c r="C1320" s="194"/>
      <c r="D1320" s="195"/>
      <c r="E1320" s="196"/>
      <c r="F1320" s="196"/>
      <c r="G1320" s="196"/>
      <c r="H1320" s="197"/>
      <c r="I1320" s="197"/>
      <c r="J1320" s="196"/>
      <c r="K1320" s="198"/>
      <c r="L1320" s="196"/>
      <c r="M1320" s="2"/>
      <c r="N1320" s="72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72"/>
      <c r="AZ1320" s="72"/>
      <c r="BA1320" s="72"/>
      <c r="BB1320" s="72"/>
      <c r="BC1320" s="72"/>
      <c r="BD1320" s="72"/>
      <c r="BE1320" s="72"/>
      <c r="BF1320" s="72"/>
      <c r="BG1320" s="72"/>
      <c r="BH1320" s="72"/>
      <c r="BI1320" s="72"/>
      <c r="BJ1320" s="72"/>
      <c r="BK1320" s="72"/>
      <c r="BL1320" s="72"/>
      <c r="BM1320" s="72"/>
      <c r="BN1320" s="72"/>
      <c r="BO1320" s="72"/>
      <c r="BP1320" s="72"/>
      <c r="BQ1320" s="72"/>
      <c r="BR1320" s="72"/>
      <c r="BS1320" s="72"/>
      <c r="BT1320" s="72"/>
      <c r="BU1320" s="72"/>
      <c r="BV1320" s="72"/>
      <c r="BW1320" s="72"/>
      <c r="BX1320" s="72"/>
      <c r="BY1320" s="72"/>
      <c r="BZ1320" s="72"/>
      <c r="CA1320" s="72"/>
      <c r="CB1320" s="72"/>
      <c r="CC1320" s="72"/>
      <c r="CD1320" s="72"/>
      <c r="CE1320" s="72"/>
      <c r="CF1320" s="72"/>
      <c r="CG1320" s="72"/>
      <c r="CH1320" s="72"/>
      <c r="CI1320" s="72"/>
      <c r="CJ1320" s="72"/>
      <c r="CK1320" s="72"/>
      <c r="CL1320" s="72"/>
      <c r="CM1320" s="72"/>
      <c r="CN1320" s="72"/>
      <c r="CO1320" s="72"/>
      <c r="CP1320" s="72"/>
      <c r="CQ1320" s="72"/>
      <c r="CR1320" s="72"/>
      <c r="CS1320" s="72"/>
      <c r="CT1320" s="72"/>
      <c r="CU1320" s="72"/>
      <c r="CV1320" s="72"/>
      <c r="CW1320" s="72"/>
      <c r="CX1320" s="72"/>
      <c r="CY1320" s="72"/>
      <c r="CZ1320" s="72"/>
      <c r="DA1320" s="72"/>
      <c r="DB1320" s="72"/>
      <c r="DC1320" s="72"/>
      <c r="DD1320" s="72"/>
      <c r="DE1320" s="72"/>
      <c r="DF1320" s="72"/>
      <c r="DG1320" s="72"/>
      <c r="DH1320" s="72"/>
      <c r="DI1320" s="72"/>
      <c r="DJ1320" s="72"/>
      <c r="DK1320" s="72"/>
    </row>
    <row r="1321" spans="1:115" s="73" customFormat="1" ht="12.75">
      <c r="A1321" s="2"/>
      <c r="B1321" s="122"/>
      <c r="C1321" s="194"/>
      <c r="D1321" s="195"/>
      <c r="E1321" s="196"/>
      <c r="F1321" s="196"/>
      <c r="G1321" s="196"/>
      <c r="H1321" s="197"/>
      <c r="I1321" s="197"/>
      <c r="J1321" s="196"/>
      <c r="K1321" s="198"/>
      <c r="L1321" s="196"/>
      <c r="M1321" s="2"/>
      <c r="N1321" s="72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72"/>
      <c r="AZ1321" s="72"/>
      <c r="BA1321" s="72"/>
      <c r="BB1321" s="72"/>
      <c r="BC1321" s="72"/>
      <c r="BD1321" s="72"/>
      <c r="BE1321" s="72"/>
      <c r="BF1321" s="72"/>
      <c r="BG1321" s="72"/>
      <c r="BH1321" s="72"/>
      <c r="BI1321" s="72"/>
      <c r="BJ1321" s="72"/>
      <c r="BK1321" s="72"/>
      <c r="BL1321" s="72"/>
      <c r="BM1321" s="72"/>
      <c r="BN1321" s="72"/>
      <c r="BO1321" s="72"/>
      <c r="BP1321" s="72"/>
      <c r="BQ1321" s="72"/>
      <c r="BR1321" s="72"/>
      <c r="BS1321" s="72"/>
      <c r="BT1321" s="72"/>
      <c r="BU1321" s="72"/>
      <c r="BV1321" s="72"/>
      <c r="BW1321" s="72"/>
      <c r="BX1321" s="72"/>
      <c r="BY1321" s="72"/>
      <c r="BZ1321" s="72"/>
      <c r="CA1321" s="72"/>
      <c r="CB1321" s="72"/>
      <c r="CC1321" s="72"/>
      <c r="CD1321" s="72"/>
      <c r="CE1321" s="72"/>
      <c r="CF1321" s="72"/>
      <c r="CG1321" s="72"/>
      <c r="CH1321" s="72"/>
      <c r="CI1321" s="72"/>
      <c r="CJ1321" s="72"/>
      <c r="CK1321" s="72"/>
      <c r="CL1321" s="72"/>
      <c r="CM1321" s="72"/>
      <c r="CN1321" s="72"/>
      <c r="CO1321" s="72"/>
      <c r="CP1321" s="72"/>
      <c r="CQ1321" s="72"/>
      <c r="CR1321" s="72"/>
      <c r="CS1321" s="72"/>
      <c r="CT1321" s="72"/>
      <c r="CU1321" s="72"/>
      <c r="CV1321" s="72"/>
      <c r="CW1321" s="72"/>
      <c r="CX1321" s="72"/>
      <c r="CY1321" s="72"/>
      <c r="CZ1321" s="72"/>
      <c r="DA1321" s="72"/>
      <c r="DB1321" s="72"/>
      <c r="DC1321" s="72"/>
      <c r="DD1321" s="72"/>
      <c r="DE1321" s="72"/>
      <c r="DF1321" s="72"/>
      <c r="DG1321" s="72"/>
      <c r="DH1321" s="72"/>
      <c r="DI1321" s="72"/>
      <c r="DJ1321" s="72"/>
      <c r="DK1321" s="72"/>
    </row>
    <row r="1322" spans="1:115" s="37" customFormat="1" ht="12.75">
      <c r="A1322" s="35"/>
      <c r="B1322" s="25"/>
      <c r="C1322" s="70"/>
      <c r="D1322" s="71"/>
      <c r="E1322" s="54"/>
      <c r="F1322" s="54"/>
      <c r="G1322" s="53"/>
      <c r="H1322" s="55"/>
      <c r="I1322" s="56"/>
      <c r="J1322" s="53"/>
      <c r="K1322" s="57"/>
      <c r="L1322" s="54"/>
      <c r="M1322" s="35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  <c r="BL1322" s="36"/>
      <c r="BM1322" s="36"/>
      <c r="BN1322" s="36"/>
      <c r="BO1322" s="36"/>
      <c r="BP1322" s="36"/>
      <c r="BQ1322" s="36"/>
      <c r="BR1322" s="36"/>
      <c r="BS1322" s="36"/>
      <c r="BT1322" s="36"/>
      <c r="BU1322" s="36"/>
      <c r="BV1322" s="36"/>
      <c r="BW1322" s="36"/>
      <c r="BX1322" s="36"/>
      <c r="BY1322" s="36"/>
      <c r="BZ1322" s="36"/>
      <c r="CA1322" s="36"/>
      <c r="CB1322" s="36"/>
      <c r="CC1322" s="36"/>
      <c r="CD1322" s="36"/>
      <c r="CE1322" s="36"/>
      <c r="CF1322" s="36"/>
      <c r="CG1322" s="36"/>
      <c r="CH1322" s="36"/>
      <c r="CI1322" s="36"/>
      <c r="CJ1322" s="36"/>
      <c r="CK1322" s="36"/>
      <c r="CL1322" s="36"/>
      <c r="CM1322" s="36"/>
      <c r="CN1322" s="36"/>
      <c r="CO1322" s="36"/>
      <c r="CP1322" s="36"/>
      <c r="CQ1322" s="36"/>
      <c r="CR1322" s="36"/>
      <c r="CS1322" s="36"/>
      <c r="CT1322" s="36"/>
      <c r="CU1322" s="36"/>
      <c r="CV1322" s="36"/>
      <c r="CW1322" s="36"/>
      <c r="CX1322" s="36"/>
      <c r="CY1322" s="36"/>
      <c r="CZ1322" s="36"/>
      <c r="DA1322" s="36"/>
      <c r="DB1322" s="36"/>
      <c r="DC1322" s="36"/>
      <c r="DD1322" s="36"/>
      <c r="DE1322" s="36"/>
      <c r="DF1322" s="36"/>
      <c r="DG1322" s="36"/>
      <c r="DH1322" s="36"/>
      <c r="DI1322" s="36"/>
      <c r="DJ1322" s="36"/>
      <c r="DK1322" s="36"/>
    </row>
    <row r="1323" spans="1:13" ht="12.75">
      <c r="A1323" s="21">
        <v>11</v>
      </c>
      <c r="B1323" s="420" t="s">
        <v>1118</v>
      </c>
      <c r="C1323" s="421"/>
      <c r="D1323" s="422"/>
      <c r="E1323" s="12"/>
      <c r="F1323" s="12"/>
      <c r="G1323" s="12"/>
      <c r="H1323" s="12"/>
      <c r="I1323" s="12"/>
      <c r="J1323" s="12"/>
      <c r="K1323" s="12"/>
      <c r="L1323" s="12"/>
      <c r="M1323" s="12"/>
    </row>
    <row r="1324" spans="1:13" ht="25.5">
      <c r="A1324" s="12"/>
      <c r="B1324" s="21">
        <v>1</v>
      </c>
      <c r="C1324" s="215" t="s">
        <v>1689</v>
      </c>
      <c r="D1324" s="215" t="s">
        <v>1690</v>
      </c>
      <c r="E1324" s="215" t="s">
        <v>1691</v>
      </c>
      <c r="F1324" s="215" t="s">
        <v>1692</v>
      </c>
      <c r="G1324" s="392">
        <v>15000</v>
      </c>
      <c r="H1324" s="652" t="s">
        <v>2612</v>
      </c>
      <c r="I1324" s="652"/>
      <c r="J1324" s="652"/>
      <c r="K1324" s="393">
        <v>43733</v>
      </c>
      <c r="L1324" s="215" t="s">
        <v>1693</v>
      </c>
      <c r="M1324" s="215" t="s">
        <v>7586</v>
      </c>
    </row>
    <row r="1325" spans="1:13" ht="25.5">
      <c r="A1325" s="12"/>
      <c r="B1325" s="21">
        <v>2</v>
      </c>
      <c r="C1325" s="215" t="s">
        <v>1675</v>
      </c>
      <c r="D1325" s="215" t="s">
        <v>1676</v>
      </c>
      <c r="E1325" s="215" t="s">
        <v>6104</v>
      </c>
      <c r="F1325" s="215" t="s">
        <v>1677</v>
      </c>
      <c r="G1325" s="392">
        <v>25050</v>
      </c>
      <c r="H1325" s="652" t="s">
        <v>2612</v>
      </c>
      <c r="I1325" s="652"/>
      <c r="J1325" s="652"/>
      <c r="K1325" s="393">
        <v>43733</v>
      </c>
      <c r="L1325" s="215" t="s">
        <v>1678</v>
      </c>
      <c r="M1325" s="215" t="s">
        <v>7586</v>
      </c>
    </row>
    <row r="1326" spans="1:13" ht="25.5">
      <c r="A1326" s="12"/>
      <c r="B1326" s="21">
        <v>3</v>
      </c>
      <c r="C1326" s="215" t="s">
        <v>1736</v>
      </c>
      <c r="D1326" s="215" t="s">
        <v>1737</v>
      </c>
      <c r="E1326" s="215" t="s">
        <v>1738</v>
      </c>
      <c r="F1326" s="215" t="s">
        <v>1739</v>
      </c>
      <c r="G1326" s="392">
        <v>5000</v>
      </c>
      <c r="H1326" s="652" t="s">
        <v>2612</v>
      </c>
      <c r="I1326" s="652"/>
      <c r="J1326" s="652"/>
      <c r="K1326" s="393">
        <v>43733</v>
      </c>
      <c r="L1326" s="215" t="s">
        <v>1740</v>
      </c>
      <c r="M1326" s="215" t="s">
        <v>7586</v>
      </c>
    </row>
    <row r="1327" spans="1:13" ht="25.5">
      <c r="A1327" s="12"/>
      <c r="B1327" s="21">
        <v>4</v>
      </c>
      <c r="C1327" s="215" t="s">
        <v>5834</v>
      </c>
      <c r="D1327" s="215" t="s">
        <v>5835</v>
      </c>
      <c r="E1327" s="215" t="s">
        <v>6105</v>
      </c>
      <c r="F1327" s="215" t="s">
        <v>4043</v>
      </c>
      <c r="G1327" s="394">
        <v>400</v>
      </c>
      <c r="H1327" s="652" t="s">
        <v>2612</v>
      </c>
      <c r="I1327" s="652"/>
      <c r="J1327" s="652"/>
      <c r="K1327" s="393">
        <v>43724</v>
      </c>
      <c r="L1327" s="215" t="s">
        <v>4044</v>
      </c>
      <c r="M1327" s="215" t="s">
        <v>7586</v>
      </c>
    </row>
    <row r="1328" spans="1:13" ht="25.5">
      <c r="A1328" s="12"/>
      <c r="B1328" s="21">
        <v>5</v>
      </c>
      <c r="C1328" s="215" t="s">
        <v>1725</v>
      </c>
      <c r="D1328" s="215" t="s">
        <v>1726</v>
      </c>
      <c r="E1328" s="215" t="s">
        <v>1727</v>
      </c>
      <c r="F1328" s="215" t="s">
        <v>1728</v>
      </c>
      <c r="G1328" s="392">
        <v>7500</v>
      </c>
      <c r="H1328" s="652" t="s">
        <v>2612</v>
      </c>
      <c r="I1328" s="652"/>
      <c r="J1328" s="652"/>
      <c r="K1328" s="393">
        <v>43726</v>
      </c>
      <c r="L1328" s="215" t="s">
        <v>4033</v>
      </c>
      <c r="M1328" s="215" t="s">
        <v>7586</v>
      </c>
    </row>
    <row r="1329" spans="1:13" ht="25.5">
      <c r="A1329" s="12"/>
      <c r="B1329" s="21">
        <v>6</v>
      </c>
      <c r="C1329" s="215" t="s">
        <v>1741</v>
      </c>
      <c r="D1329" s="215" t="s">
        <v>1742</v>
      </c>
      <c r="E1329" s="215" t="s">
        <v>6106</v>
      </c>
      <c r="F1329" s="215" t="s">
        <v>1743</v>
      </c>
      <c r="G1329" s="392">
        <v>5080</v>
      </c>
      <c r="H1329" s="652" t="s">
        <v>2612</v>
      </c>
      <c r="I1329" s="652"/>
      <c r="J1329" s="652"/>
      <c r="K1329" s="393">
        <v>43725</v>
      </c>
      <c r="L1329" s="215" t="s">
        <v>1744</v>
      </c>
      <c r="M1329" s="215" t="s">
        <v>7586</v>
      </c>
    </row>
    <row r="1330" spans="1:13" ht="38.25">
      <c r="A1330" s="12"/>
      <c r="B1330" s="21">
        <v>7</v>
      </c>
      <c r="C1330" s="215" t="s">
        <v>1760</v>
      </c>
      <c r="D1330" s="215" t="s">
        <v>1761</v>
      </c>
      <c r="E1330" s="215" t="s">
        <v>1762</v>
      </c>
      <c r="F1330" s="215" t="s">
        <v>1763</v>
      </c>
      <c r="G1330" s="392">
        <v>509100</v>
      </c>
      <c r="H1330" s="652" t="s">
        <v>2612</v>
      </c>
      <c r="I1330" s="652"/>
      <c r="J1330" s="652"/>
      <c r="K1330" s="393">
        <v>43728</v>
      </c>
      <c r="L1330" s="215" t="s">
        <v>1764</v>
      </c>
      <c r="M1330" s="215" t="s">
        <v>7586</v>
      </c>
    </row>
    <row r="1331" spans="1:13" ht="25.5">
      <c r="A1331" s="12"/>
      <c r="B1331" s="21">
        <v>8</v>
      </c>
      <c r="C1331" s="215" t="s">
        <v>1773</v>
      </c>
      <c r="D1331" s="215" t="s">
        <v>1774</v>
      </c>
      <c r="E1331" s="215" t="s">
        <v>1775</v>
      </c>
      <c r="F1331" s="215" t="s">
        <v>1776</v>
      </c>
      <c r="G1331" s="392">
        <v>4930</v>
      </c>
      <c r="H1331" s="652" t="s">
        <v>2612</v>
      </c>
      <c r="I1331" s="652"/>
      <c r="J1331" s="652"/>
      <c r="K1331" s="393">
        <v>43731</v>
      </c>
      <c r="L1331" s="215" t="s">
        <v>1777</v>
      </c>
      <c r="M1331" s="215" t="s">
        <v>7586</v>
      </c>
    </row>
    <row r="1332" spans="1:13" ht="25.5">
      <c r="A1332" s="12"/>
      <c r="B1332" s="21">
        <v>9</v>
      </c>
      <c r="C1332" s="215" t="s">
        <v>2658</v>
      </c>
      <c r="D1332" s="215" t="s">
        <v>2659</v>
      </c>
      <c r="E1332" s="215" t="s">
        <v>2660</v>
      </c>
      <c r="F1332" s="215" t="s">
        <v>2661</v>
      </c>
      <c r="G1332" s="392">
        <v>1035</v>
      </c>
      <c r="H1332" s="652" t="s">
        <v>2612</v>
      </c>
      <c r="I1332" s="652"/>
      <c r="J1332" s="652"/>
      <c r="K1332" s="393">
        <v>43726</v>
      </c>
      <c r="L1332" s="215" t="s">
        <v>2662</v>
      </c>
      <c r="M1332" s="215" t="s">
        <v>7586</v>
      </c>
    </row>
    <row r="1333" spans="1:13" ht="25.5">
      <c r="A1333" s="12"/>
      <c r="B1333" s="21">
        <v>10</v>
      </c>
      <c r="C1333" s="215" t="s">
        <v>4039</v>
      </c>
      <c r="D1333" s="215" t="s">
        <v>4040</v>
      </c>
      <c r="E1333" s="215" t="s">
        <v>6107</v>
      </c>
      <c r="F1333" s="215" t="s">
        <v>4041</v>
      </c>
      <c r="G1333" s="394">
        <v>200</v>
      </c>
      <c r="H1333" s="652" t="s">
        <v>2612</v>
      </c>
      <c r="I1333" s="652"/>
      <c r="J1333" s="652"/>
      <c r="K1333" s="393">
        <v>43725</v>
      </c>
      <c r="L1333" s="215" t="s">
        <v>4042</v>
      </c>
      <c r="M1333" s="215" t="s">
        <v>7586</v>
      </c>
    </row>
    <row r="1334" spans="1:13" ht="25.5">
      <c r="A1334" s="12"/>
      <c r="B1334" s="21">
        <v>11</v>
      </c>
      <c r="C1334" s="215" t="s">
        <v>1686</v>
      </c>
      <c r="D1334" s="215" t="s">
        <v>1687</v>
      </c>
      <c r="E1334" s="215" t="s">
        <v>1688</v>
      </c>
      <c r="F1334" s="215" t="s">
        <v>3496</v>
      </c>
      <c r="G1334" s="392">
        <v>3050</v>
      </c>
      <c r="H1334" s="652" t="s">
        <v>2612</v>
      </c>
      <c r="I1334" s="652"/>
      <c r="J1334" s="652"/>
      <c r="K1334" s="393">
        <v>43731</v>
      </c>
      <c r="L1334" s="215" t="s">
        <v>3603</v>
      </c>
      <c r="M1334" s="215" t="s">
        <v>7586</v>
      </c>
    </row>
    <row r="1335" spans="1:13" ht="25.5">
      <c r="A1335" s="12"/>
      <c r="B1335" s="21">
        <v>12</v>
      </c>
      <c r="C1335" s="215" t="s">
        <v>4045</v>
      </c>
      <c r="D1335" s="215" t="s">
        <v>4046</v>
      </c>
      <c r="E1335" s="215" t="s">
        <v>6108</v>
      </c>
      <c r="F1335" s="215" t="s">
        <v>4047</v>
      </c>
      <c r="G1335" s="394">
        <v>170</v>
      </c>
      <c r="H1335" s="652" t="s">
        <v>2612</v>
      </c>
      <c r="I1335" s="652"/>
      <c r="J1335" s="652"/>
      <c r="K1335" s="393">
        <v>43726</v>
      </c>
      <c r="L1335" s="215" t="s">
        <v>4048</v>
      </c>
      <c r="M1335" s="215" t="s">
        <v>7586</v>
      </c>
    </row>
    <row r="1336" spans="1:13" ht="25.5">
      <c r="A1336" s="12"/>
      <c r="B1336" s="21">
        <v>13</v>
      </c>
      <c r="C1336" s="215" t="s">
        <v>4034</v>
      </c>
      <c r="D1336" s="215" t="s">
        <v>4035</v>
      </c>
      <c r="E1336" s="215" t="s">
        <v>6109</v>
      </c>
      <c r="F1336" s="215" t="s">
        <v>4036</v>
      </c>
      <c r="G1336" s="394">
        <v>200</v>
      </c>
      <c r="H1336" s="652" t="s">
        <v>2612</v>
      </c>
      <c r="I1336" s="652"/>
      <c r="J1336" s="652"/>
      <c r="K1336" s="393">
        <v>43725</v>
      </c>
      <c r="L1336" s="215" t="s">
        <v>4037</v>
      </c>
      <c r="M1336" s="215" t="s">
        <v>7586</v>
      </c>
    </row>
    <row r="1337" spans="1:13" ht="38.25">
      <c r="A1337" s="12"/>
      <c r="B1337" s="21">
        <v>14</v>
      </c>
      <c r="C1337" s="215" t="s">
        <v>1732</v>
      </c>
      <c r="D1337" s="215" t="s">
        <v>1733</v>
      </c>
      <c r="E1337" s="215" t="s">
        <v>6110</v>
      </c>
      <c r="F1337" s="215" t="s">
        <v>1734</v>
      </c>
      <c r="G1337" s="392">
        <v>4650</v>
      </c>
      <c r="H1337" s="652" t="s">
        <v>2612</v>
      </c>
      <c r="I1337" s="652"/>
      <c r="J1337" s="652"/>
      <c r="K1337" s="393">
        <v>43728</v>
      </c>
      <c r="L1337" s="215" t="s">
        <v>1735</v>
      </c>
      <c r="M1337" s="215" t="s">
        <v>7586</v>
      </c>
    </row>
    <row r="1338" spans="1:13" ht="25.5">
      <c r="A1338" s="12"/>
      <c r="B1338" s="21">
        <v>15</v>
      </c>
      <c r="C1338" s="215" t="s">
        <v>4023</v>
      </c>
      <c r="D1338" s="215" t="s">
        <v>4024</v>
      </c>
      <c r="E1338" s="215" t="s">
        <v>6111</v>
      </c>
      <c r="F1338" s="215" t="s">
        <v>4025</v>
      </c>
      <c r="G1338" s="394">
        <v>325000</v>
      </c>
      <c r="H1338" s="652" t="s">
        <v>2612</v>
      </c>
      <c r="I1338" s="652"/>
      <c r="J1338" s="652"/>
      <c r="K1338" s="393">
        <v>43731</v>
      </c>
      <c r="L1338" s="215" t="s">
        <v>4026</v>
      </c>
      <c r="M1338" s="215" t="s">
        <v>7586</v>
      </c>
    </row>
    <row r="1339" spans="1:13" ht="25.5">
      <c r="A1339" s="12"/>
      <c r="B1339" s="21">
        <v>16</v>
      </c>
      <c r="C1339" s="215" t="s">
        <v>4023</v>
      </c>
      <c r="D1339" s="215" t="s">
        <v>4024</v>
      </c>
      <c r="E1339" s="215" t="s">
        <v>6111</v>
      </c>
      <c r="F1339" s="215" t="s">
        <v>4031</v>
      </c>
      <c r="G1339" s="394">
        <v>28440</v>
      </c>
      <c r="H1339" s="652" t="s">
        <v>2612</v>
      </c>
      <c r="I1339" s="652"/>
      <c r="J1339" s="652"/>
      <c r="K1339" s="393">
        <v>43726</v>
      </c>
      <c r="L1339" s="215" t="s">
        <v>4032</v>
      </c>
      <c r="M1339" s="215" t="s">
        <v>7586</v>
      </c>
    </row>
    <row r="1340" spans="1:13" ht="38.25">
      <c r="A1340" s="12"/>
      <c r="B1340" s="21">
        <v>17</v>
      </c>
      <c r="C1340" s="215" t="s">
        <v>3280</v>
      </c>
      <c r="D1340" s="215" t="s">
        <v>3281</v>
      </c>
      <c r="E1340" s="215" t="s">
        <v>3379</v>
      </c>
      <c r="F1340" s="215" t="s">
        <v>6316</v>
      </c>
      <c r="G1340" s="392">
        <v>200</v>
      </c>
      <c r="H1340" s="652" t="s">
        <v>2612</v>
      </c>
      <c r="I1340" s="652"/>
      <c r="J1340" s="652"/>
      <c r="K1340" s="393">
        <v>43725</v>
      </c>
      <c r="L1340" s="215" t="s">
        <v>3608</v>
      </c>
      <c r="M1340" s="215" t="s">
        <v>7586</v>
      </c>
    </row>
    <row r="1341" spans="1:13" ht="38.25">
      <c r="A1341" s="12"/>
      <c r="B1341" s="21">
        <v>18</v>
      </c>
      <c r="C1341" s="215" t="s">
        <v>1745</v>
      </c>
      <c r="D1341" s="215" t="s">
        <v>1746</v>
      </c>
      <c r="E1341" s="215" t="s">
        <v>1747</v>
      </c>
      <c r="F1341" s="215" t="s">
        <v>1748</v>
      </c>
      <c r="G1341" s="395">
        <v>380</v>
      </c>
      <c r="H1341" s="652" t="s">
        <v>2612</v>
      </c>
      <c r="I1341" s="652"/>
      <c r="J1341" s="652"/>
      <c r="K1341" s="393">
        <v>43731</v>
      </c>
      <c r="L1341" s="215" t="s">
        <v>1749</v>
      </c>
      <c r="M1341" s="215" t="s">
        <v>7586</v>
      </c>
    </row>
    <row r="1342" spans="1:13" ht="25.5">
      <c r="A1342" s="12"/>
      <c r="B1342" s="21">
        <v>19</v>
      </c>
      <c r="C1342" s="215" t="s">
        <v>1750</v>
      </c>
      <c r="D1342" s="215" t="s">
        <v>1751</v>
      </c>
      <c r="E1342" s="215" t="s">
        <v>1752</v>
      </c>
      <c r="F1342" s="215" t="s">
        <v>1753</v>
      </c>
      <c r="G1342" s="395">
        <v>800</v>
      </c>
      <c r="H1342" s="652" t="s">
        <v>2612</v>
      </c>
      <c r="I1342" s="652"/>
      <c r="J1342" s="652"/>
      <c r="K1342" s="393">
        <v>43724</v>
      </c>
      <c r="L1342" s="215" t="s">
        <v>1754</v>
      </c>
      <c r="M1342" s="215" t="s">
        <v>7586</v>
      </c>
    </row>
    <row r="1343" spans="1:13" ht="38.25">
      <c r="A1343" s="12"/>
      <c r="B1343" s="21">
        <v>20</v>
      </c>
      <c r="C1343" s="215" t="s">
        <v>1768</v>
      </c>
      <c r="D1343" s="215" t="s">
        <v>1769</v>
      </c>
      <c r="E1343" s="215" t="s">
        <v>1770</v>
      </c>
      <c r="F1343" s="215" t="s">
        <v>1771</v>
      </c>
      <c r="G1343" s="395">
        <v>850</v>
      </c>
      <c r="H1343" s="652" t="s">
        <v>2612</v>
      </c>
      <c r="I1343" s="652"/>
      <c r="J1343" s="652"/>
      <c r="K1343" s="393">
        <v>43726</v>
      </c>
      <c r="L1343" s="215" t="s">
        <v>1772</v>
      </c>
      <c r="M1343" s="215" t="s">
        <v>7586</v>
      </c>
    </row>
    <row r="1344" spans="1:13" ht="38.25">
      <c r="A1344" s="12"/>
      <c r="B1344" s="21">
        <v>21</v>
      </c>
      <c r="C1344" s="215" t="s">
        <v>1679</v>
      </c>
      <c r="D1344" s="215" t="s">
        <v>1680</v>
      </c>
      <c r="E1344" s="215" t="s">
        <v>6112</v>
      </c>
      <c r="F1344" s="215" t="s">
        <v>6317</v>
      </c>
      <c r="G1344" s="392">
        <v>5000</v>
      </c>
      <c r="H1344" s="652" t="s">
        <v>2612</v>
      </c>
      <c r="I1344" s="652"/>
      <c r="J1344" s="652"/>
      <c r="K1344" s="393">
        <v>43725</v>
      </c>
      <c r="L1344" s="215" t="s">
        <v>1684</v>
      </c>
      <c r="M1344" s="215" t="s">
        <v>7586</v>
      </c>
    </row>
    <row r="1345" spans="1:13" ht="25.5">
      <c r="A1345" s="12"/>
      <c r="B1345" s="21">
        <v>22</v>
      </c>
      <c r="C1345" s="215" t="s">
        <v>1679</v>
      </c>
      <c r="D1345" s="215" t="s">
        <v>1680</v>
      </c>
      <c r="E1345" s="215" t="s">
        <v>1681</v>
      </c>
      <c r="F1345" s="215" t="s">
        <v>1682</v>
      </c>
      <c r="G1345" s="392">
        <v>20000</v>
      </c>
      <c r="H1345" s="652" t="s">
        <v>2612</v>
      </c>
      <c r="I1345" s="652"/>
      <c r="J1345" s="652"/>
      <c r="K1345" s="393">
        <v>43728</v>
      </c>
      <c r="L1345" s="215" t="s">
        <v>1683</v>
      </c>
      <c r="M1345" s="215" t="s">
        <v>7586</v>
      </c>
    </row>
    <row r="1346" spans="1:13" ht="38.25">
      <c r="A1346" s="12"/>
      <c r="B1346" s="21">
        <v>23</v>
      </c>
      <c r="C1346" s="215" t="s">
        <v>1729</v>
      </c>
      <c r="D1346" s="215" t="s">
        <v>1730</v>
      </c>
      <c r="E1346" s="215" t="s">
        <v>6113</v>
      </c>
      <c r="F1346" s="215" t="s">
        <v>6318</v>
      </c>
      <c r="G1346" s="392">
        <v>5000</v>
      </c>
      <c r="H1346" s="652" t="s">
        <v>2612</v>
      </c>
      <c r="I1346" s="652"/>
      <c r="J1346" s="652"/>
      <c r="K1346" s="393">
        <v>43731</v>
      </c>
      <c r="L1346" s="215" t="s">
        <v>1731</v>
      </c>
      <c r="M1346" s="215" t="s">
        <v>7586</v>
      </c>
    </row>
    <row r="1347" spans="1:13" ht="51">
      <c r="A1347" s="12"/>
      <c r="B1347" s="21">
        <v>24</v>
      </c>
      <c r="C1347" s="215" t="s">
        <v>1722</v>
      </c>
      <c r="D1347" s="215" t="s">
        <v>3277</v>
      </c>
      <c r="E1347" s="215" t="s">
        <v>3378</v>
      </c>
      <c r="F1347" s="215" t="s">
        <v>3497</v>
      </c>
      <c r="G1347" s="392">
        <v>500</v>
      </c>
      <c r="H1347" s="652" t="s">
        <v>2612</v>
      </c>
      <c r="I1347" s="652"/>
      <c r="J1347" s="652"/>
      <c r="K1347" s="393">
        <v>43726</v>
      </c>
      <c r="L1347" s="215" t="s">
        <v>3606</v>
      </c>
      <c r="M1347" s="215" t="s">
        <v>7586</v>
      </c>
    </row>
    <row r="1348" spans="1:13" ht="25.5">
      <c r="A1348" s="12"/>
      <c r="B1348" s="21">
        <v>25</v>
      </c>
      <c r="C1348" s="215" t="s">
        <v>2663</v>
      </c>
      <c r="D1348" s="215" t="s">
        <v>2664</v>
      </c>
      <c r="E1348" s="215" t="s">
        <v>2665</v>
      </c>
      <c r="F1348" s="215" t="s">
        <v>2666</v>
      </c>
      <c r="G1348" s="392">
        <v>5190</v>
      </c>
      <c r="H1348" s="652" t="s">
        <v>2612</v>
      </c>
      <c r="I1348" s="652"/>
      <c r="J1348" s="652"/>
      <c r="K1348" s="393">
        <v>43725</v>
      </c>
      <c r="L1348" s="215" t="s">
        <v>2667</v>
      </c>
      <c r="M1348" s="215" t="s">
        <v>7586</v>
      </c>
    </row>
    <row r="1349" spans="1:13" ht="25.5">
      <c r="A1349" s="12"/>
      <c r="B1349" s="21">
        <v>26</v>
      </c>
      <c r="C1349" s="215" t="s">
        <v>4027</v>
      </c>
      <c r="D1349" s="215" t="s">
        <v>4028</v>
      </c>
      <c r="E1349" s="215" t="s">
        <v>6114</v>
      </c>
      <c r="F1349" s="215" t="s">
        <v>4029</v>
      </c>
      <c r="G1349" s="394">
        <v>400</v>
      </c>
      <c r="H1349" s="652" t="s">
        <v>2612</v>
      </c>
      <c r="I1349" s="652"/>
      <c r="J1349" s="652"/>
      <c r="K1349" s="393">
        <v>43731</v>
      </c>
      <c r="L1349" s="215" t="s">
        <v>4030</v>
      </c>
      <c r="M1349" s="215" t="s">
        <v>7586</v>
      </c>
    </row>
    <row r="1350" spans="1:13" ht="25.5">
      <c r="A1350" s="12"/>
      <c r="B1350" s="21">
        <v>27</v>
      </c>
      <c r="C1350" s="215" t="s">
        <v>1650</v>
      </c>
      <c r="D1350" s="215" t="s">
        <v>1651</v>
      </c>
      <c r="E1350" s="215" t="s">
        <v>1652</v>
      </c>
      <c r="F1350" s="215" t="s">
        <v>1653</v>
      </c>
      <c r="G1350" s="392">
        <v>4436</v>
      </c>
      <c r="H1350" s="652" t="s">
        <v>2612</v>
      </c>
      <c r="I1350" s="652"/>
      <c r="J1350" s="652"/>
      <c r="K1350" s="393">
        <v>43724</v>
      </c>
      <c r="L1350" s="215" t="s">
        <v>1654</v>
      </c>
      <c r="M1350" s="215" t="s">
        <v>7586</v>
      </c>
    </row>
    <row r="1351" spans="1:13" ht="25.5">
      <c r="A1351" s="12"/>
      <c r="B1351" s="21">
        <v>28</v>
      </c>
      <c r="C1351" s="215" t="s">
        <v>1635</v>
      </c>
      <c r="D1351" s="215" t="s">
        <v>1636</v>
      </c>
      <c r="E1351" s="215" t="s">
        <v>1637</v>
      </c>
      <c r="F1351" s="215" t="s">
        <v>1638</v>
      </c>
      <c r="G1351" s="392">
        <v>7200</v>
      </c>
      <c r="H1351" s="652" t="s">
        <v>2612</v>
      </c>
      <c r="I1351" s="652"/>
      <c r="J1351" s="652"/>
      <c r="K1351" s="393">
        <v>43726</v>
      </c>
      <c r="L1351" s="215" t="s">
        <v>1639</v>
      </c>
      <c r="M1351" s="215" t="s">
        <v>7586</v>
      </c>
    </row>
    <row r="1352" spans="1:13" ht="38.25">
      <c r="A1352" s="12"/>
      <c r="B1352" s="21">
        <v>29</v>
      </c>
      <c r="C1352" s="215" t="s">
        <v>1646</v>
      </c>
      <c r="D1352" s="215" t="s">
        <v>1647</v>
      </c>
      <c r="E1352" s="215" t="s">
        <v>6115</v>
      </c>
      <c r="F1352" s="215" t="s">
        <v>1648</v>
      </c>
      <c r="G1352" s="392">
        <v>5000</v>
      </c>
      <c r="H1352" s="652" t="s">
        <v>2612</v>
      </c>
      <c r="I1352" s="652"/>
      <c r="J1352" s="652"/>
      <c r="K1352" s="393">
        <v>43725</v>
      </c>
      <c r="L1352" s="215" t="s">
        <v>1649</v>
      </c>
      <c r="M1352" s="215" t="s">
        <v>7586</v>
      </c>
    </row>
    <row r="1353" spans="1:13" ht="38.25">
      <c r="A1353" s="12"/>
      <c r="B1353" s="21">
        <v>30</v>
      </c>
      <c r="C1353" s="215" t="s">
        <v>1655</v>
      </c>
      <c r="D1353" s="215" t="s">
        <v>1656</v>
      </c>
      <c r="E1353" s="215" t="s">
        <v>1657</v>
      </c>
      <c r="F1353" s="215" t="s">
        <v>6319</v>
      </c>
      <c r="G1353" s="392">
        <v>7000</v>
      </c>
      <c r="H1353" s="652" t="s">
        <v>2612</v>
      </c>
      <c r="I1353" s="652"/>
      <c r="J1353" s="652"/>
      <c r="K1353" s="393">
        <v>43728</v>
      </c>
      <c r="L1353" s="215" t="s">
        <v>1658</v>
      </c>
      <c r="M1353" s="215" t="s">
        <v>7586</v>
      </c>
    </row>
    <row r="1354" spans="1:13" ht="25.5">
      <c r="A1354" s="12"/>
      <c r="B1354" s="21">
        <v>31</v>
      </c>
      <c r="C1354" s="215" t="s">
        <v>2653</v>
      </c>
      <c r="D1354" s="215" t="s">
        <v>2654</v>
      </c>
      <c r="E1354" s="215" t="s">
        <v>2655</v>
      </c>
      <c r="F1354" s="215" t="s">
        <v>2656</v>
      </c>
      <c r="G1354" s="392">
        <v>5100</v>
      </c>
      <c r="H1354" s="652" t="s">
        <v>2612</v>
      </c>
      <c r="I1354" s="652"/>
      <c r="J1354" s="652"/>
      <c r="K1354" s="393">
        <v>43731</v>
      </c>
      <c r="L1354" s="215" t="s">
        <v>2657</v>
      </c>
      <c r="M1354" s="215" t="s">
        <v>7586</v>
      </c>
    </row>
    <row r="1355" spans="1:13" ht="25.5">
      <c r="A1355" s="12"/>
      <c r="B1355" s="21">
        <v>32</v>
      </c>
      <c r="C1355" s="215" t="s">
        <v>1626</v>
      </c>
      <c r="D1355" s="215" t="s">
        <v>1627</v>
      </c>
      <c r="E1355" s="215" t="s">
        <v>1628</v>
      </c>
      <c r="F1355" s="215" t="s">
        <v>1629</v>
      </c>
      <c r="G1355" s="395">
        <v>200</v>
      </c>
      <c r="H1355" s="652" t="s">
        <v>2612</v>
      </c>
      <c r="I1355" s="652"/>
      <c r="J1355" s="652"/>
      <c r="K1355" s="393">
        <v>43726</v>
      </c>
      <c r="L1355" s="215" t="s">
        <v>1630</v>
      </c>
      <c r="M1355" s="215" t="s">
        <v>7586</v>
      </c>
    </row>
    <row r="1356" spans="1:13" ht="25.5">
      <c r="A1356" s="12"/>
      <c r="B1356" s="21">
        <v>33</v>
      </c>
      <c r="C1356" s="215" t="s">
        <v>2403</v>
      </c>
      <c r="D1356" s="215" t="s">
        <v>1640</v>
      </c>
      <c r="E1356" s="215" t="s">
        <v>2404</v>
      </c>
      <c r="F1356" s="215" t="s">
        <v>2405</v>
      </c>
      <c r="G1356" s="392">
        <v>200</v>
      </c>
      <c r="H1356" s="652" t="s">
        <v>2612</v>
      </c>
      <c r="I1356" s="652"/>
      <c r="J1356" s="652"/>
      <c r="K1356" s="393">
        <v>43731</v>
      </c>
      <c r="L1356" s="215" t="s">
        <v>2445</v>
      </c>
      <c r="M1356" s="215" t="s">
        <v>7586</v>
      </c>
    </row>
    <row r="1357" spans="1:13" ht="38.25">
      <c r="A1357" s="12"/>
      <c r="B1357" s="21">
        <v>34</v>
      </c>
      <c r="C1357" s="215" t="s">
        <v>1922</v>
      </c>
      <c r="D1357" s="215" t="s">
        <v>1923</v>
      </c>
      <c r="E1357" s="215" t="s">
        <v>6116</v>
      </c>
      <c r="F1357" s="215" t="s">
        <v>1924</v>
      </c>
      <c r="G1357" s="392">
        <v>28800</v>
      </c>
      <c r="H1357" s="652" t="s">
        <v>2612</v>
      </c>
      <c r="I1357" s="652"/>
      <c r="J1357" s="652"/>
      <c r="K1357" s="393">
        <v>43724</v>
      </c>
      <c r="L1357" s="215" t="s">
        <v>6496</v>
      </c>
      <c r="M1357" s="215" t="s">
        <v>7586</v>
      </c>
    </row>
    <row r="1358" spans="1:13" ht="25.5">
      <c r="A1358" s="12"/>
      <c r="B1358" s="21">
        <v>35</v>
      </c>
      <c r="C1358" s="215" t="s">
        <v>1642</v>
      </c>
      <c r="D1358" s="215" t="s">
        <v>1641</v>
      </c>
      <c r="E1358" s="215" t="s">
        <v>1643</v>
      </c>
      <c r="F1358" s="215" t="s">
        <v>1644</v>
      </c>
      <c r="G1358" s="392">
        <v>4200</v>
      </c>
      <c r="H1358" s="652" t="s">
        <v>2612</v>
      </c>
      <c r="I1358" s="652"/>
      <c r="J1358" s="652"/>
      <c r="K1358" s="393">
        <v>43726</v>
      </c>
      <c r="L1358" s="215" t="s">
        <v>1645</v>
      </c>
      <c r="M1358" s="215" t="s">
        <v>7586</v>
      </c>
    </row>
    <row r="1359" spans="1:13" ht="25.5">
      <c r="A1359" s="12"/>
      <c r="B1359" s="21">
        <v>36</v>
      </c>
      <c r="C1359" s="215" t="s">
        <v>1662</v>
      </c>
      <c r="D1359" s="215" t="s">
        <v>1663</v>
      </c>
      <c r="E1359" s="215" t="s">
        <v>1664</v>
      </c>
      <c r="F1359" s="215" t="s">
        <v>1665</v>
      </c>
      <c r="G1359" s="392">
        <v>7125</v>
      </c>
      <c r="H1359" s="652" t="s">
        <v>2612</v>
      </c>
      <c r="I1359" s="652"/>
      <c r="J1359" s="652"/>
      <c r="K1359" s="393">
        <v>43725</v>
      </c>
      <c r="L1359" s="215" t="s">
        <v>1666</v>
      </c>
      <c r="M1359" s="215" t="s">
        <v>7586</v>
      </c>
    </row>
    <row r="1360" spans="1:13" ht="38.25">
      <c r="A1360" s="12"/>
      <c r="B1360" s="21">
        <v>37</v>
      </c>
      <c r="C1360" s="215" t="s">
        <v>1667</v>
      </c>
      <c r="D1360" s="215" t="s">
        <v>1663</v>
      </c>
      <c r="E1360" s="215" t="s">
        <v>6117</v>
      </c>
      <c r="F1360" s="215" t="s">
        <v>1668</v>
      </c>
      <c r="G1360" s="392">
        <v>9500</v>
      </c>
      <c r="H1360" s="652" t="s">
        <v>2612</v>
      </c>
      <c r="I1360" s="652"/>
      <c r="J1360" s="652"/>
      <c r="K1360" s="393">
        <v>43728</v>
      </c>
      <c r="L1360" s="215" t="s">
        <v>1669</v>
      </c>
      <c r="M1360" s="215" t="s">
        <v>7586</v>
      </c>
    </row>
    <row r="1361" spans="1:13" ht="38.25">
      <c r="A1361" s="12"/>
      <c r="B1361" s="21">
        <v>38</v>
      </c>
      <c r="C1361" s="215" t="s">
        <v>1631</v>
      </c>
      <c r="D1361" s="215" t="s">
        <v>1632</v>
      </c>
      <c r="E1361" s="215" t="s">
        <v>6118</v>
      </c>
      <c r="F1361" s="215" t="s">
        <v>1633</v>
      </c>
      <c r="G1361" s="395">
        <v>200</v>
      </c>
      <c r="H1361" s="652" t="s">
        <v>2612</v>
      </c>
      <c r="I1361" s="652"/>
      <c r="J1361" s="652"/>
      <c r="K1361" s="393">
        <v>43731</v>
      </c>
      <c r="L1361" s="215" t="s">
        <v>1634</v>
      </c>
      <c r="M1361" s="215" t="s">
        <v>7586</v>
      </c>
    </row>
    <row r="1362" spans="1:13" ht="25.5">
      <c r="A1362" s="12"/>
      <c r="B1362" s="21">
        <v>39</v>
      </c>
      <c r="C1362" s="215" t="s">
        <v>5836</v>
      </c>
      <c r="D1362" s="215" t="s">
        <v>4524</v>
      </c>
      <c r="E1362" s="215" t="s">
        <v>6119</v>
      </c>
      <c r="F1362" s="215" t="s">
        <v>4525</v>
      </c>
      <c r="G1362" s="394">
        <v>75</v>
      </c>
      <c r="H1362" s="652" t="s">
        <v>2612</v>
      </c>
      <c r="I1362" s="652"/>
      <c r="J1362" s="652"/>
      <c r="K1362" s="393">
        <v>43726</v>
      </c>
      <c r="L1362" s="215" t="s">
        <v>4526</v>
      </c>
      <c r="M1362" s="215" t="s">
        <v>7586</v>
      </c>
    </row>
    <row r="1363" spans="1:13" ht="25.5">
      <c r="A1363" s="12"/>
      <c r="B1363" s="21">
        <v>40</v>
      </c>
      <c r="C1363" s="215" t="s">
        <v>4520</v>
      </c>
      <c r="D1363" s="215" t="s">
        <v>4521</v>
      </c>
      <c r="E1363" s="215" t="s">
        <v>6120</v>
      </c>
      <c r="F1363" s="215" t="s">
        <v>4522</v>
      </c>
      <c r="G1363" s="394">
        <v>1500</v>
      </c>
      <c r="H1363" s="652" t="s">
        <v>2612</v>
      </c>
      <c r="I1363" s="652"/>
      <c r="J1363" s="652"/>
      <c r="K1363" s="393">
        <v>43726</v>
      </c>
      <c r="L1363" s="215" t="s">
        <v>4523</v>
      </c>
      <c r="M1363" s="215" t="s">
        <v>7586</v>
      </c>
    </row>
    <row r="1364" spans="1:13" ht="25.5">
      <c r="A1364" s="12"/>
      <c r="B1364" s="21">
        <v>41</v>
      </c>
      <c r="C1364" s="215" t="s">
        <v>5837</v>
      </c>
      <c r="D1364" s="215" t="s">
        <v>4517</v>
      </c>
      <c r="E1364" s="215" t="s">
        <v>6121</v>
      </c>
      <c r="F1364" s="215" t="s">
        <v>4518</v>
      </c>
      <c r="G1364" s="394">
        <v>200</v>
      </c>
      <c r="H1364" s="652" t="s">
        <v>2612</v>
      </c>
      <c r="I1364" s="652"/>
      <c r="J1364" s="652"/>
      <c r="K1364" s="393">
        <v>43731</v>
      </c>
      <c r="L1364" s="215" t="s">
        <v>4519</v>
      </c>
      <c r="M1364" s="215" t="s">
        <v>7586</v>
      </c>
    </row>
    <row r="1365" spans="1:13" ht="25.5">
      <c r="A1365" s="12"/>
      <c r="B1365" s="21">
        <v>42</v>
      </c>
      <c r="C1365" s="215" t="s">
        <v>1755</v>
      </c>
      <c r="D1365" s="215" t="s">
        <v>1756</v>
      </c>
      <c r="E1365" s="215" t="s">
        <v>1757</v>
      </c>
      <c r="F1365" s="215" t="s">
        <v>1758</v>
      </c>
      <c r="G1365" s="395">
        <v>200</v>
      </c>
      <c r="H1365" s="652" t="s">
        <v>2612</v>
      </c>
      <c r="I1365" s="652"/>
      <c r="J1365" s="652"/>
      <c r="K1365" s="393">
        <v>43724</v>
      </c>
      <c r="L1365" s="215" t="s">
        <v>1759</v>
      </c>
      <c r="M1365" s="215" t="s">
        <v>7586</v>
      </c>
    </row>
    <row r="1366" spans="1:13" ht="25.5">
      <c r="A1366" s="12"/>
      <c r="B1366" s="21">
        <v>43</v>
      </c>
      <c r="C1366" s="215" t="s">
        <v>1755</v>
      </c>
      <c r="D1366" s="215" t="s">
        <v>1756</v>
      </c>
      <c r="E1366" s="215" t="s">
        <v>1765</v>
      </c>
      <c r="F1366" s="215" t="s">
        <v>1766</v>
      </c>
      <c r="G1366" s="392">
        <v>200</v>
      </c>
      <c r="H1366" s="652" t="s">
        <v>2612</v>
      </c>
      <c r="I1366" s="652"/>
      <c r="J1366" s="652"/>
      <c r="K1366" s="393">
        <v>43726</v>
      </c>
      <c r="L1366" s="215" t="s">
        <v>1767</v>
      </c>
      <c r="M1366" s="215" t="s">
        <v>7586</v>
      </c>
    </row>
    <row r="1367" spans="1:13" ht="38.25">
      <c r="A1367" s="12"/>
      <c r="B1367" s="21">
        <v>44</v>
      </c>
      <c r="C1367" s="215" t="s">
        <v>1617</v>
      </c>
      <c r="D1367" s="215" t="s">
        <v>1618</v>
      </c>
      <c r="E1367" s="215" t="s">
        <v>6122</v>
      </c>
      <c r="F1367" s="215" t="s">
        <v>1619</v>
      </c>
      <c r="G1367" s="392">
        <v>10691</v>
      </c>
      <c r="H1367" s="652" t="s">
        <v>2612</v>
      </c>
      <c r="I1367" s="652"/>
      <c r="J1367" s="652"/>
      <c r="K1367" s="393">
        <v>43725</v>
      </c>
      <c r="L1367" s="215" t="s">
        <v>6497</v>
      </c>
      <c r="M1367" s="215" t="s">
        <v>7586</v>
      </c>
    </row>
    <row r="1368" spans="1:13" ht="38.25">
      <c r="A1368" s="12"/>
      <c r="B1368" s="21">
        <v>45</v>
      </c>
      <c r="C1368" s="215" t="s">
        <v>1620</v>
      </c>
      <c r="D1368" s="215" t="s">
        <v>5838</v>
      </c>
      <c r="E1368" s="215" t="s">
        <v>6123</v>
      </c>
      <c r="F1368" s="215" t="s">
        <v>6320</v>
      </c>
      <c r="G1368" s="392">
        <v>3600</v>
      </c>
      <c r="H1368" s="652" t="s">
        <v>2612</v>
      </c>
      <c r="I1368" s="652"/>
      <c r="J1368" s="652"/>
      <c r="K1368" s="393">
        <v>43728</v>
      </c>
      <c r="L1368" s="215" t="s">
        <v>6498</v>
      </c>
      <c r="M1368" s="215" t="s">
        <v>7586</v>
      </c>
    </row>
    <row r="1369" spans="1:13" ht="25.5">
      <c r="A1369" s="12"/>
      <c r="B1369" s="21">
        <v>46</v>
      </c>
      <c r="C1369" s="215" t="s">
        <v>2802</v>
      </c>
      <c r="D1369" s="215" t="s">
        <v>2803</v>
      </c>
      <c r="E1369" s="215" t="s">
        <v>2804</v>
      </c>
      <c r="F1369" s="215" t="s">
        <v>2805</v>
      </c>
      <c r="G1369" s="392">
        <v>26853</v>
      </c>
      <c r="H1369" s="652" t="s">
        <v>2612</v>
      </c>
      <c r="I1369" s="652"/>
      <c r="J1369" s="652"/>
      <c r="K1369" s="393">
        <v>43731</v>
      </c>
      <c r="L1369" s="215" t="s">
        <v>2806</v>
      </c>
      <c r="M1369" s="215" t="s">
        <v>7586</v>
      </c>
    </row>
    <row r="1370" spans="1:13" ht="25.5">
      <c r="A1370" s="12"/>
      <c r="B1370" s="21">
        <v>47</v>
      </c>
      <c r="C1370" s="215" t="s">
        <v>2802</v>
      </c>
      <c r="D1370" s="215" t="s">
        <v>2803</v>
      </c>
      <c r="E1370" s="215" t="s">
        <v>2804</v>
      </c>
      <c r="F1370" s="215" t="s">
        <v>2807</v>
      </c>
      <c r="G1370" s="392">
        <v>571392</v>
      </c>
      <c r="H1370" s="652" t="s">
        <v>2612</v>
      </c>
      <c r="I1370" s="652"/>
      <c r="J1370" s="652"/>
      <c r="K1370" s="393">
        <v>43726</v>
      </c>
      <c r="L1370" s="215" t="s">
        <v>2808</v>
      </c>
      <c r="M1370" s="215" t="s">
        <v>7586</v>
      </c>
    </row>
    <row r="1371" spans="1:13" ht="25.5">
      <c r="A1371" s="12"/>
      <c r="B1371" s="21">
        <v>48</v>
      </c>
      <c r="C1371" s="215" t="s">
        <v>2802</v>
      </c>
      <c r="D1371" s="215" t="s">
        <v>2803</v>
      </c>
      <c r="E1371" s="215" t="s">
        <v>2809</v>
      </c>
      <c r="F1371" s="215" t="s">
        <v>2810</v>
      </c>
      <c r="G1371" s="392">
        <v>649868</v>
      </c>
      <c r="H1371" s="652" t="s">
        <v>2612</v>
      </c>
      <c r="I1371" s="652"/>
      <c r="J1371" s="652"/>
      <c r="K1371" s="393">
        <v>43726</v>
      </c>
      <c r="L1371" s="215" t="s">
        <v>2811</v>
      </c>
      <c r="M1371" s="215" t="s">
        <v>7586</v>
      </c>
    </row>
    <row r="1372" spans="1:13" ht="38.25">
      <c r="A1372" s="12"/>
      <c r="B1372" s="21">
        <v>49</v>
      </c>
      <c r="C1372" s="215" t="s">
        <v>5839</v>
      </c>
      <c r="D1372" s="215" t="s">
        <v>3282</v>
      </c>
      <c r="E1372" s="215" t="s">
        <v>6124</v>
      </c>
      <c r="F1372" s="215" t="s">
        <v>3499</v>
      </c>
      <c r="G1372" s="394">
        <v>4000</v>
      </c>
      <c r="H1372" s="652" t="s">
        <v>2612</v>
      </c>
      <c r="I1372" s="652"/>
      <c r="J1372" s="652"/>
      <c r="K1372" s="393">
        <v>43731</v>
      </c>
      <c r="L1372" s="215" t="s">
        <v>4038</v>
      </c>
      <c r="M1372" s="215" t="s">
        <v>7586</v>
      </c>
    </row>
    <row r="1373" spans="1:13" ht="25.5">
      <c r="A1373" s="12"/>
      <c r="B1373" s="21">
        <v>50</v>
      </c>
      <c r="C1373" s="215" t="s">
        <v>1622</v>
      </c>
      <c r="D1373" s="215" t="s">
        <v>1621</v>
      </c>
      <c r="E1373" s="215" t="s">
        <v>1623</v>
      </c>
      <c r="F1373" s="215" t="s">
        <v>1624</v>
      </c>
      <c r="G1373" s="392">
        <v>5000</v>
      </c>
      <c r="H1373" s="652" t="s">
        <v>2612</v>
      </c>
      <c r="I1373" s="652"/>
      <c r="J1373" s="652"/>
      <c r="K1373" s="393">
        <v>43724</v>
      </c>
      <c r="L1373" s="215" t="s">
        <v>1625</v>
      </c>
      <c r="M1373" s="215" t="s">
        <v>7586</v>
      </c>
    </row>
    <row r="1374" spans="1:13" ht="38.25">
      <c r="A1374" s="12"/>
      <c r="B1374" s="21">
        <v>51</v>
      </c>
      <c r="C1374" s="215" t="s">
        <v>3278</v>
      </c>
      <c r="D1374" s="215" t="s">
        <v>3279</v>
      </c>
      <c r="E1374" s="215" t="s">
        <v>6125</v>
      </c>
      <c r="F1374" s="215" t="s">
        <v>3498</v>
      </c>
      <c r="G1374" s="392">
        <v>495</v>
      </c>
      <c r="H1374" s="652" t="s">
        <v>2612</v>
      </c>
      <c r="I1374" s="652"/>
      <c r="J1374" s="652"/>
      <c r="K1374" s="393">
        <v>43726</v>
      </c>
      <c r="L1374" s="215" t="s">
        <v>3607</v>
      </c>
      <c r="M1374" s="215" t="s">
        <v>7586</v>
      </c>
    </row>
    <row r="1375" spans="1:13" ht="38.25">
      <c r="A1375" s="12"/>
      <c r="B1375" s="21">
        <v>52</v>
      </c>
      <c r="C1375" s="215" t="s">
        <v>3276</v>
      </c>
      <c r="D1375" s="215" t="s">
        <v>1659</v>
      </c>
      <c r="E1375" s="215" t="s">
        <v>1660</v>
      </c>
      <c r="F1375" s="215" t="s">
        <v>1661</v>
      </c>
      <c r="G1375" s="392">
        <v>400</v>
      </c>
      <c r="H1375" s="652" t="s">
        <v>2612</v>
      </c>
      <c r="I1375" s="652"/>
      <c r="J1375" s="652"/>
      <c r="K1375" s="393">
        <v>43725</v>
      </c>
      <c r="L1375" s="215" t="s">
        <v>3605</v>
      </c>
      <c r="M1375" s="215" t="s">
        <v>7586</v>
      </c>
    </row>
    <row r="1376" spans="1:13" ht="25.5">
      <c r="A1376" s="12"/>
      <c r="B1376" s="21">
        <v>53</v>
      </c>
      <c r="C1376" s="215" t="s">
        <v>5840</v>
      </c>
      <c r="D1376" s="215" t="s">
        <v>5841</v>
      </c>
      <c r="E1376" s="215" t="s">
        <v>6126</v>
      </c>
      <c r="F1376" s="215" t="s">
        <v>6321</v>
      </c>
      <c r="G1376" s="392">
        <v>500</v>
      </c>
      <c r="H1376" s="652" t="s">
        <v>2612</v>
      </c>
      <c r="I1376" s="652"/>
      <c r="J1376" s="652"/>
      <c r="K1376" s="393">
        <v>43728</v>
      </c>
      <c r="L1376" s="215" t="s">
        <v>6499</v>
      </c>
      <c r="M1376" s="215" t="s">
        <v>7586</v>
      </c>
    </row>
    <row r="1377" spans="1:13" ht="25.5">
      <c r="A1377" s="12"/>
      <c r="B1377" s="21">
        <v>54</v>
      </c>
      <c r="C1377" s="215" t="s">
        <v>1133</v>
      </c>
      <c r="D1377" s="215" t="s">
        <v>5842</v>
      </c>
      <c r="E1377" s="215" t="s">
        <v>6127</v>
      </c>
      <c r="F1377" s="215" t="s">
        <v>6322</v>
      </c>
      <c r="G1377" s="392">
        <v>150</v>
      </c>
      <c r="H1377" s="652" t="s">
        <v>2612</v>
      </c>
      <c r="I1377" s="652"/>
      <c r="J1377" s="652"/>
      <c r="K1377" s="393">
        <v>43731</v>
      </c>
      <c r="L1377" s="215" t="s">
        <v>6500</v>
      </c>
      <c r="M1377" s="215" t="s">
        <v>7586</v>
      </c>
    </row>
    <row r="1378" spans="1:13" ht="25.5">
      <c r="A1378" s="12"/>
      <c r="B1378" s="21">
        <v>55</v>
      </c>
      <c r="C1378" s="215" t="s">
        <v>5843</v>
      </c>
      <c r="D1378" s="215" t="s">
        <v>5844</v>
      </c>
      <c r="E1378" s="215" t="s">
        <v>6128</v>
      </c>
      <c r="F1378" s="215" t="s">
        <v>6323</v>
      </c>
      <c r="G1378" s="392">
        <v>200</v>
      </c>
      <c r="H1378" s="652" t="s">
        <v>2612</v>
      </c>
      <c r="I1378" s="652"/>
      <c r="J1378" s="652"/>
      <c r="K1378" s="393">
        <v>43726</v>
      </c>
      <c r="L1378" s="215" t="s">
        <v>6501</v>
      </c>
      <c r="M1378" s="215" t="s">
        <v>7586</v>
      </c>
    </row>
    <row r="1379" spans="1:13" ht="25.5">
      <c r="A1379" s="12"/>
      <c r="B1379" s="21">
        <v>56</v>
      </c>
      <c r="C1379" s="215" t="s">
        <v>4049</v>
      </c>
      <c r="D1379" s="215" t="s">
        <v>5845</v>
      </c>
      <c r="E1379" s="215" t="s">
        <v>6129</v>
      </c>
      <c r="F1379" s="215" t="s">
        <v>4050</v>
      </c>
      <c r="G1379" s="392">
        <v>300</v>
      </c>
      <c r="H1379" s="652" t="s">
        <v>2612</v>
      </c>
      <c r="I1379" s="652"/>
      <c r="J1379" s="652"/>
      <c r="K1379" s="393">
        <v>43726</v>
      </c>
      <c r="L1379" s="215" t="s">
        <v>4051</v>
      </c>
      <c r="M1379" s="215" t="s">
        <v>7586</v>
      </c>
    </row>
    <row r="1380" spans="1:13" ht="25.5">
      <c r="A1380" s="12"/>
      <c r="B1380" s="21">
        <v>57</v>
      </c>
      <c r="C1380" s="215" t="s">
        <v>5846</v>
      </c>
      <c r="D1380" s="215" t="s">
        <v>5847</v>
      </c>
      <c r="E1380" s="215" t="s">
        <v>6130</v>
      </c>
      <c r="F1380" s="215" t="s">
        <v>6324</v>
      </c>
      <c r="G1380" s="392">
        <v>1</v>
      </c>
      <c r="H1380" s="652" t="s">
        <v>2612</v>
      </c>
      <c r="I1380" s="652"/>
      <c r="J1380" s="652"/>
      <c r="K1380" s="393">
        <v>43731</v>
      </c>
      <c r="L1380" s="215" t="s">
        <v>6502</v>
      </c>
      <c r="M1380" s="215" t="s">
        <v>7586</v>
      </c>
    </row>
    <row r="1381" spans="1:13" ht="25.5">
      <c r="A1381" s="12"/>
      <c r="B1381" s="21">
        <v>58</v>
      </c>
      <c r="C1381" s="215" t="s">
        <v>1626</v>
      </c>
      <c r="D1381" s="215" t="s">
        <v>5848</v>
      </c>
      <c r="E1381" s="215" t="s">
        <v>6131</v>
      </c>
      <c r="F1381" s="215" t="s">
        <v>6325</v>
      </c>
      <c r="G1381" s="392">
        <v>200</v>
      </c>
      <c r="H1381" s="652" t="s">
        <v>2612</v>
      </c>
      <c r="I1381" s="652"/>
      <c r="J1381" s="652"/>
      <c r="K1381" s="393">
        <v>43724</v>
      </c>
      <c r="L1381" s="215" t="s">
        <v>6503</v>
      </c>
      <c r="M1381" s="215" t="s">
        <v>7586</v>
      </c>
    </row>
    <row r="1382" spans="1:13" ht="25.5">
      <c r="A1382" s="12"/>
      <c r="B1382" s="21">
        <v>59</v>
      </c>
      <c r="C1382" s="215" t="s">
        <v>5849</v>
      </c>
      <c r="D1382" s="215" t="s">
        <v>5850</v>
      </c>
      <c r="E1382" s="215" t="s">
        <v>6132</v>
      </c>
      <c r="F1382" s="215" t="s">
        <v>6326</v>
      </c>
      <c r="G1382" s="392">
        <v>200</v>
      </c>
      <c r="H1382" s="652" t="s">
        <v>2612</v>
      </c>
      <c r="I1382" s="652"/>
      <c r="J1382" s="652"/>
      <c r="K1382" s="393">
        <v>43726</v>
      </c>
      <c r="L1382" s="215" t="s">
        <v>6504</v>
      </c>
      <c r="M1382" s="215" t="s">
        <v>7586</v>
      </c>
    </row>
    <row r="1383" spans="1:13" ht="38.25">
      <c r="A1383" s="12"/>
      <c r="B1383" s="21">
        <v>60</v>
      </c>
      <c r="C1383" s="215" t="s">
        <v>1670</v>
      </c>
      <c r="D1383" s="215" t="s">
        <v>1671</v>
      </c>
      <c r="E1383" s="215" t="s">
        <v>1672</v>
      </c>
      <c r="F1383" s="215" t="s">
        <v>6327</v>
      </c>
      <c r="G1383" s="392">
        <v>5000</v>
      </c>
      <c r="H1383" s="652" t="s">
        <v>2612</v>
      </c>
      <c r="I1383" s="652"/>
      <c r="J1383" s="652"/>
      <c r="K1383" s="393">
        <v>43731</v>
      </c>
      <c r="L1383" s="215" t="s">
        <v>1673</v>
      </c>
      <c r="M1383" s="215" t="s">
        <v>7586</v>
      </c>
    </row>
    <row r="1384" spans="1:13" ht="38.25">
      <c r="A1384" s="12"/>
      <c r="B1384" s="21">
        <v>61</v>
      </c>
      <c r="C1384" s="215" t="s">
        <v>1778</v>
      </c>
      <c r="D1384" s="215" t="s">
        <v>1779</v>
      </c>
      <c r="E1384" s="215" t="s">
        <v>1780</v>
      </c>
      <c r="F1384" s="215" t="s">
        <v>6328</v>
      </c>
      <c r="G1384" s="392">
        <v>59095</v>
      </c>
      <c r="H1384" s="652" t="s">
        <v>2612</v>
      </c>
      <c r="I1384" s="652"/>
      <c r="J1384" s="652"/>
      <c r="K1384" s="393">
        <v>43726</v>
      </c>
      <c r="L1384" s="215" t="s">
        <v>1783</v>
      </c>
      <c r="M1384" s="215" t="s">
        <v>7586</v>
      </c>
    </row>
    <row r="1385" spans="1:13" ht="25.5">
      <c r="A1385" s="12"/>
      <c r="B1385" s="21">
        <v>62</v>
      </c>
      <c r="C1385" s="215" t="s">
        <v>1778</v>
      </c>
      <c r="D1385" s="215" t="s">
        <v>1779</v>
      </c>
      <c r="E1385" s="215" t="s">
        <v>1780</v>
      </c>
      <c r="F1385" s="215" t="s">
        <v>1781</v>
      </c>
      <c r="G1385" s="392">
        <v>1477</v>
      </c>
      <c r="H1385" s="652" t="s">
        <v>2612</v>
      </c>
      <c r="I1385" s="652"/>
      <c r="J1385" s="652"/>
      <c r="K1385" s="393">
        <v>43725</v>
      </c>
      <c r="L1385" s="215" t="s">
        <v>1782</v>
      </c>
      <c r="M1385" s="215" t="s">
        <v>7586</v>
      </c>
    </row>
    <row r="1386" spans="1:13" ht="76.5">
      <c r="A1386" s="12"/>
      <c r="B1386" s="21">
        <v>63</v>
      </c>
      <c r="C1386" s="215" t="s">
        <v>3274</v>
      </c>
      <c r="D1386" s="215" t="s">
        <v>3275</v>
      </c>
      <c r="E1386" s="215" t="s">
        <v>1723</v>
      </c>
      <c r="F1386" s="215" t="s">
        <v>1724</v>
      </c>
      <c r="G1386" s="392">
        <v>40000</v>
      </c>
      <c r="H1386" s="652" t="s">
        <v>2612</v>
      </c>
      <c r="I1386" s="652"/>
      <c r="J1386" s="652"/>
      <c r="K1386" s="393">
        <v>43728</v>
      </c>
      <c r="L1386" s="215" t="s">
        <v>3604</v>
      </c>
      <c r="M1386" s="215" t="s">
        <v>7586</v>
      </c>
    </row>
    <row r="1387" spans="1:13" ht="38.25">
      <c r="A1387" s="12"/>
      <c r="B1387" s="21">
        <v>64</v>
      </c>
      <c r="C1387" s="382" t="s">
        <v>2802</v>
      </c>
      <c r="D1387" s="215" t="s">
        <v>7226</v>
      </c>
      <c r="E1387" s="382" t="s">
        <v>7350</v>
      </c>
      <c r="F1387" s="382" t="s">
        <v>7373</v>
      </c>
      <c r="G1387" s="396">
        <v>3713965</v>
      </c>
      <c r="H1387" s="652" t="s">
        <v>2612</v>
      </c>
      <c r="I1387" s="652"/>
      <c r="J1387" s="652"/>
      <c r="K1387" s="393">
        <v>43731</v>
      </c>
      <c r="L1387" s="215" t="s">
        <v>7399</v>
      </c>
      <c r="M1387" s="215" t="s">
        <v>7587</v>
      </c>
    </row>
    <row r="1388" spans="1:13" ht="38.25">
      <c r="A1388" s="12"/>
      <c r="B1388" s="21">
        <v>65</v>
      </c>
      <c r="C1388" s="382" t="s">
        <v>7227</v>
      </c>
      <c r="D1388" s="215" t="s">
        <v>1685</v>
      </c>
      <c r="E1388" s="382" t="s">
        <v>7351</v>
      </c>
      <c r="F1388" s="382" t="s">
        <v>7374</v>
      </c>
      <c r="G1388" s="396">
        <v>4800</v>
      </c>
      <c r="H1388" s="652" t="s">
        <v>2612</v>
      </c>
      <c r="I1388" s="652"/>
      <c r="J1388" s="652"/>
      <c r="K1388" s="393">
        <v>43726</v>
      </c>
      <c r="L1388" s="215" t="s">
        <v>7400</v>
      </c>
      <c r="M1388" s="215" t="s">
        <v>7587</v>
      </c>
    </row>
    <row r="1389" spans="1:13" ht="38.25">
      <c r="A1389" s="12"/>
      <c r="B1389" s="21">
        <v>66</v>
      </c>
      <c r="C1389" s="382" t="s">
        <v>1620</v>
      </c>
      <c r="D1389" s="215" t="s">
        <v>7228</v>
      </c>
      <c r="E1389" s="382" t="s">
        <v>7352</v>
      </c>
      <c r="F1389" s="382" t="s">
        <v>7375</v>
      </c>
      <c r="G1389" s="396">
        <v>200</v>
      </c>
      <c r="H1389" s="652" t="s">
        <v>2612</v>
      </c>
      <c r="I1389" s="652"/>
      <c r="J1389" s="652"/>
      <c r="K1389" s="393">
        <v>43733</v>
      </c>
      <c r="L1389" s="215" t="s">
        <v>7401</v>
      </c>
      <c r="M1389" s="215" t="s">
        <v>7587</v>
      </c>
    </row>
    <row r="1390" spans="1:13" ht="38.25">
      <c r="A1390" s="12"/>
      <c r="B1390" s="21">
        <v>67</v>
      </c>
      <c r="C1390" s="382" t="s">
        <v>2802</v>
      </c>
      <c r="D1390" s="215" t="s">
        <v>7226</v>
      </c>
      <c r="E1390" s="382" t="s">
        <v>7350</v>
      </c>
      <c r="F1390" s="382" t="s">
        <v>7376</v>
      </c>
      <c r="G1390" s="396">
        <v>106459</v>
      </c>
      <c r="H1390" s="652" t="s">
        <v>2612</v>
      </c>
      <c r="I1390" s="652"/>
      <c r="J1390" s="652"/>
      <c r="K1390" s="393">
        <v>43733</v>
      </c>
      <c r="L1390" s="215" t="s">
        <v>7402</v>
      </c>
      <c r="M1390" s="215" t="s">
        <v>7587</v>
      </c>
    </row>
    <row r="1391" spans="1:13" ht="25.5">
      <c r="A1391" s="12"/>
      <c r="B1391" s="21">
        <v>68</v>
      </c>
      <c r="C1391" s="382" t="s">
        <v>7588</v>
      </c>
      <c r="D1391" s="215" t="s">
        <v>7589</v>
      </c>
      <c r="E1391" s="382" t="s">
        <v>7590</v>
      </c>
      <c r="F1391" s="382" t="s">
        <v>7591</v>
      </c>
      <c r="G1391" s="396">
        <v>84608</v>
      </c>
      <c r="H1391" s="652"/>
      <c r="I1391" s="652"/>
      <c r="J1391" s="652"/>
      <c r="K1391" s="653" t="s">
        <v>7542</v>
      </c>
      <c r="L1391" s="215" t="s">
        <v>7591</v>
      </c>
      <c r="M1391" s="215" t="s">
        <v>7586</v>
      </c>
    </row>
    <row r="1392" spans="1:13" ht="38.25">
      <c r="A1392" s="12"/>
      <c r="B1392" s="21">
        <v>69</v>
      </c>
      <c r="C1392" s="382" t="s">
        <v>9175</v>
      </c>
      <c r="D1392" s="215" t="s">
        <v>9176</v>
      </c>
      <c r="E1392" s="382" t="s">
        <v>9177</v>
      </c>
      <c r="F1392" s="382" t="s">
        <v>9178</v>
      </c>
      <c r="G1392" s="396">
        <v>17200</v>
      </c>
      <c r="H1392" s="652"/>
      <c r="I1392" s="652"/>
      <c r="J1392" s="652"/>
      <c r="K1392" s="653">
        <v>43990</v>
      </c>
      <c r="L1392" s="215" t="s">
        <v>9179</v>
      </c>
      <c r="M1392" s="215" t="s">
        <v>7586</v>
      </c>
    </row>
    <row r="1393" spans="1:13" ht="51">
      <c r="A1393" s="12"/>
      <c r="B1393" s="21">
        <v>70</v>
      </c>
      <c r="C1393" s="215" t="s">
        <v>1213</v>
      </c>
      <c r="D1393" s="215" t="s">
        <v>5851</v>
      </c>
      <c r="E1393" s="215" t="s">
        <v>6133</v>
      </c>
      <c r="F1393" s="215" t="s">
        <v>1214</v>
      </c>
      <c r="G1393" s="396">
        <v>15000</v>
      </c>
      <c r="H1393" s="652" t="s">
        <v>2612</v>
      </c>
      <c r="I1393" s="652"/>
      <c r="J1393" s="652"/>
      <c r="K1393" s="393">
        <v>43733</v>
      </c>
      <c r="L1393" s="215" t="s">
        <v>1215</v>
      </c>
      <c r="M1393" s="215" t="s">
        <v>7586</v>
      </c>
    </row>
    <row r="1394" spans="1:13" ht="38.25">
      <c r="A1394" s="12"/>
      <c r="B1394" s="21">
        <v>71</v>
      </c>
      <c r="C1394" s="215" t="s">
        <v>1354</v>
      </c>
      <c r="D1394" s="215" t="s">
        <v>5852</v>
      </c>
      <c r="E1394" s="215" t="s">
        <v>3380</v>
      </c>
      <c r="F1394" s="215" t="s">
        <v>3500</v>
      </c>
      <c r="G1394" s="391">
        <v>20550</v>
      </c>
      <c r="H1394" s="652" t="s">
        <v>2612</v>
      </c>
      <c r="I1394" s="652"/>
      <c r="J1394" s="652"/>
      <c r="K1394" s="397" t="s">
        <v>6795</v>
      </c>
      <c r="L1394" s="215" t="s">
        <v>1355</v>
      </c>
      <c r="M1394" s="215" t="s">
        <v>7592</v>
      </c>
    </row>
    <row r="1395" spans="1:13" ht="51">
      <c r="A1395" s="12"/>
      <c r="B1395" s="21">
        <v>72</v>
      </c>
      <c r="C1395" s="215" t="s">
        <v>1230</v>
      </c>
      <c r="D1395" s="215" t="s">
        <v>5853</v>
      </c>
      <c r="E1395" s="215" t="s">
        <v>6134</v>
      </c>
      <c r="F1395" s="215" t="s">
        <v>1231</v>
      </c>
      <c r="G1395" s="396">
        <v>20000</v>
      </c>
      <c r="H1395" s="652" t="s">
        <v>2612</v>
      </c>
      <c r="I1395" s="652"/>
      <c r="J1395" s="652"/>
      <c r="K1395" s="653">
        <v>43593</v>
      </c>
      <c r="L1395" s="215" t="s">
        <v>1232</v>
      </c>
      <c r="M1395" s="215" t="s">
        <v>7592</v>
      </c>
    </row>
    <row r="1396" spans="1:13" ht="51">
      <c r="A1396" s="12"/>
      <c r="B1396" s="21">
        <v>73</v>
      </c>
      <c r="C1396" s="215" t="s">
        <v>1352</v>
      </c>
      <c r="D1396" s="215" t="s">
        <v>5854</v>
      </c>
      <c r="E1396" s="215" t="s">
        <v>3381</v>
      </c>
      <c r="F1396" s="215" t="s">
        <v>3501</v>
      </c>
      <c r="G1396" s="391">
        <v>9450</v>
      </c>
      <c r="H1396" s="652" t="s">
        <v>2612</v>
      </c>
      <c r="I1396" s="652"/>
      <c r="J1396" s="652"/>
      <c r="K1396" s="397" t="s">
        <v>7680</v>
      </c>
      <c r="L1396" s="215" t="s">
        <v>1353</v>
      </c>
      <c r="M1396" s="215" t="s">
        <v>7592</v>
      </c>
    </row>
    <row r="1397" spans="1:13" ht="51">
      <c r="A1397" s="12"/>
      <c r="B1397" s="21">
        <v>74</v>
      </c>
      <c r="C1397" s="215" t="s">
        <v>4052</v>
      </c>
      <c r="D1397" s="215" t="s">
        <v>5855</v>
      </c>
      <c r="E1397" s="215" t="s">
        <v>3382</v>
      </c>
      <c r="F1397" s="215" t="s">
        <v>3502</v>
      </c>
      <c r="G1397" s="391">
        <v>17168.2</v>
      </c>
      <c r="H1397" s="652" t="s">
        <v>2612</v>
      </c>
      <c r="I1397" s="652"/>
      <c r="J1397" s="652"/>
      <c r="K1397" s="397" t="s">
        <v>6795</v>
      </c>
      <c r="L1397" s="215" t="s">
        <v>1348</v>
      </c>
      <c r="M1397" s="215" t="s">
        <v>7592</v>
      </c>
    </row>
    <row r="1398" spans="1:13" ht="38.25">
      <c r="A1398" s="12"/>
      <c r="B1398" s="21">
        <v>75</v>
      </c>
      <c r="C1398" s="215" t="s">
        <v>1139</v>
      </c>
      <c r="D1398" s="215" t="s">
        <v>5856</v>
      </c>
      <c r="E1398" s="215" t="s">
        <v>3383</v>
      </c>
      <c r="F1398" s="215" t="s">
        <v>3503</v>
      </c>
      <c r="G1398" s="391">
        <v>9142.577</v>
      </c>
      <c r="H1398" s="652" t="s">
        <v>2612</v>
      </c>
      <c r="I1398" s="652"/>
      <c r="J1398" s="652"/>
      <c r="K1398" s="397" t="s">
        <v>7681</v>
      </c>
      <c r="L1398" s="215" t="s">
        <v>1140</v>
      </c>
      <c r="M1398" s="215" t="s">
        <v>7592</v>
      </c>
    </row>
    <row r="1399" spans="1:13" ht="38.25">
      <c r="A1399" s="12"/>
      <c r="B1399" s="21">
        <v>76</v>
      </c>
      <c r="C1399" s="215" t="s">
        <v>1173</v>
      </c>
      <c r="D1399" s="215" t="s">
        <v>5857</v>
      </c>
      <c r="E1399" s="215" t="s">
        <v>3384</v>
      </c>
      <c r="F1399" s="215" t="s">
        <v>3504</v>
      </c>
      <c r="G1399" s="391">
        <v>20050</v>
      </c>
      <c r="H1399" s="652" t="s">
        <v>2612</v>
      </c>
      <c r="I1399" s="652"/>
      <c r="J1399" s="652"/>
      <c r="K1399" s="397" t="s">
        <v>6795</v>
      </c>
      <c r="L1399" s="215" t="s">
        <v>1358</v>
      </c>
      <c r="M1399" s="215" t="s">
        <v>7592</v>
      </c>
    </row>
    <row r="1400" spans="1:13" ht="38.25">
      <c r="A1400" s="12"/>
      <c r="B1400" s="21">
        <v>77</v>
      </c>
      <c r="C1400" s="215" t="s">
        <v>1356</v>
      </c>
      <c r="D1400" s="215" t="s">
        <v>5858</v>
      </c>
      <c r="E1400" s="215" t="s">
        <v>3385</v>
      </c>
      <c r="F1400" s="215" t="s">
        <v>3505</v>
      </c>
      <c r="G1400" s="391">
        <v>19875</v>
      </c>
      <c r="H1400" s="652" t="s">
        <v>2612</v>
      </c>
      <c r="I1400" s="652"/>
      <c r="J1400" s="652"/>
      <c r="K1400" s="397" t="s">
        <v>7682</v>
      </c>
      <c r="L1400" s="215" t="s">
        <v>1357</v>
      </c>
      <c r="M1400" s="215" t="s">
        <v>7592</v>
      </c>
    </row>
    <row r="1401" spans="1:13" ht="38.25">
      <c r="A1401" s="12"/>
      <c r="B1401" s="21">
        <v>78</v>
      </c>
      <c r="C1401" s="215" t="s">
        <v>1715</v>
      </c>
      <c r="D1401" s="215" t="s">
        <v>5859</v>
      </c>
      <c r="E1401" s="215" t="s">
        <v>6135</v>
      </c>
      <c r="F1401" s="215" t="s">
        <v>1716</v>
      </c>
      <c r="G1401" s="396">
        <v>10000</v>
      </c>
      <c r="H1401" s="652" t="s">
        <v>2612</v>
      </c>
      <c r="I1401" s="652"/>
      <c r="J1401" s="652"/>
      <c r="K1401" s="397" t="s">
        <v>7683</v>
      </c>
      <c r="L1401" s="215" t="s">
        <v>1717</v>
      </c>
      <c r="M1401" s="215" t="s">
        <v>7592</v>
      </c>
    </row>
    <row r="1402" spans="1:13" ht="51">
      <c r="A1402" s="12"/>
      <c r="B1402" s="21">
        <v>79</v>
      </c>
      <c r="C1402" s="215" t="s">
        <v>1227</v>
      </c>
      <c r="D1402" s="215" t="s">
        <v>5860</v>
      </c>
      <c r="E1402" s="215" t="s">
        <v>6136</v>
      </c>
      <c r="F1402" s="215" t="s">
        <v>1228</v>
      </c>
      <c r="G1402" s="396">
        <v>20000</v>
      </c>
      <c r="H1402" s="652" t="s">
        <v>2612</v>
      </c>
      <c r="I1402" s="652"/>
      <c r="J1402" s="652"/>
      <c r="K1402" s="397">
        <v>43562</v>
      </c>
      <c r="L1402" s="215" t="s">
        <v>1229</v>
      </c>
      <c r="M1402" s="215" t="s">
        <v>7592</v>
      </c>
    </row>
    <row r="1403" spans="1:13" ht="51">
      <c r="A1403" s="12"/>
      <c r="B1403" s="21">
        <v>80</v>
      </c>
      <c r="C1403" s="215" t="s">
        <v>1351</v>
      </c>
      <c r="D1403" s="215" t="s">
        <v>5861</v>
      </c>
      <c r="E1403" s="215" t="s">
        <v>3386</v>
      </c>
      <c r="F1403" s="215" t="s">
        <v>3506</v>
      </c>
      <c r="G1403" s="391">
        <v>40100</v>
      </c>
      <c r="H1403" s="652" t="s">
        <v>2612</v>
      </c>
      <c r="I1403" s="652"/>
      <c r="J1403" s="652"/>
      <c r="K1403" s="397" t="s">
        <v>7225</v>
      </c>
      <c r="L1403" s="215" t="s">
        <v>3609</v>
      </c>
      <c r="M1403" s="215" t="s">
        <v>7592</v>
      </c>
    </row>
    <row r="1404" spans="1:13" ht="51">
      <c r="A1404" s="12"/>
      <c r="B1404" s="21">
        <v>81</v>
      </c>
      <c r="C1404" s="215" t="s">
        <v>1212</v>
      </c>
      <c r="D1404" s="215" t="s">
        <v>5862</v>
      </c>
      <c r="E1404" s="215" t="s">
        <v>6137</v>
      </c>
      <c r="F1404" s="215" t="s">
        <v>6329</v>
      </c>
      <c r="G1404" s="392">
        <v>1215</v>
      </c>
      <c r="H1404" s="652" t="s">
        <v>2612</v>
      </c>
      <c r="I1404" s="652"/>
      <c r="J1404" s="652"/>
      <c r="K1404" s="397">
        <v>43563</v>
      </c>
      <c r="L1404" s="215" t="s">
        <v>3552</v>
      </c>
      <c r="M1404" s="215" t="s">
        <v>7592</v>
      </c>
    </row>
    <row r="1405" spans="1:13" ht="38.25">
      <c r="A1405" s="12"/>
      <c r="B1405" s="21">
        <v>82</v>
      </c>
      <c r="C1405" s="215" t="s">
        <v>1137</v>
      </c>
      <c r="D1405" s="215" t="s">
        <v>5863</v>
      </c>
      <c r="E1405" s="215" t="s">
        <v>3387</v>
      </c>
      <c r="F1405" s="215" t="s">
        <v>3507</v>
      </c>
      <c r="G1405" s="391">
        <v>5050</v>
      </c>
      <c r="H1405" s="652" t="s">
        <v>2612</v>
      </c>
      <c r="I1405" s="652"/>
      <c r="J1405" s="652"/>
      <c r="K1405" s="397" t="s">
        <v>7681</v>
      </c>
      <c r="L1405" s="215" t="s">
        <v>1138</v>
      </c>
      <c r="M1405" s="215" t="s">
        <v>7592</v>
      </c>
    </row>
    <row r="1406" spans="1:13" ht="89.25">
      <c r="A1406" s="12"/>
      <c r="B1406" s="21">
        <v>83</v>
      </c>
      <c r="C1406" s="215" t="s">
        <v>5864</v>
      </c>
      <c r="D1406" s="215" t="s">
        <v>5865</v>
      </c>
      <c r="E1406" s="215" t="s">
        <v>6138</v>
      </c>
      <c r="F1406" s="215" t="s">
        <v>1233</v>
      </c>
      <c r="G1406" s="396">
        <f>3450+4600</f>
        <v>8050</v>
      </c>
      <c r="H1406" s="652" t="s">
        <v>2612</v>
      </c>
      <c r="I1406" s="652"/>
      <c r="J1406" s="652"/>
      <c r="K1406" s="397" t="s">
        <v>7683</v>
      </c>
      <c r="L1406" s="215" t="s">
        <v>6505</v>
      </c>
      <c r="M1406" s="215" t="s">
        <v>7592</v>
      </c>
    </row>
    <row r="1407" spans="1:13" ht="51">
      <c r="A1407" s="12"/>
      <c r="B1407" s="21">
        <v>84</v>
      </c>
      <c r="C1407" s="215" t="s">
        <v>3283</v>
      </c>
      <c r="D1407" s="215" t="s">
        <v>5866</v>
      </c>
      <c r="E1407" s="215" t="s">
        <v>3388</v>
      </c>
      <c r="F1407" s="215" t="s">
        <v>3508</v>
      </c>
      <c r="G1407" s="391">
        <v>5000</v>
      </c>
      <c r="H1407" s="652" t="s">
        <v>2612</v>
      </c>
      <c r="I1407" s="652"/>
      <c r="J1407" s="652"/>
      <c r="K1407" s="397" t="s">
        <v>7681</v>
      </c>
      <c r="L1407" s="215" t="s">
        <v>1143</v>
      </c>
      <c r="M1407" s="215" t="s">
        <v>7592</v>
      </c>
    </row>
    <row r="1408" spans="1:13" ht="51">
      <c r="A1408" s="12"/>
      <c r="B1408" s="21">
        <v>85</v>
      </c>
      <c r="C1408" s="215" t="s">
        <v>3284</v>
      </c>
      <c r="D1408" s="215" t="s">
        <v>5867</v>
      </c>
      <c r="E1408" s="215" t="s">
        <v>3389</v>
      </c>
      <c r="F1408" s="215" t="s">
        <v>3509</v>
      </c>
      <c r="G1408" s="391">
        <v>5050</v>
      </c>
      <c r="H1408" s="652" t="s">
        <v>2612</v>
      </c>
      <c r="I1408" s="652"/>
      <c r="J1408" s="652"/>
      <c r="K1408" s="397" t="s">
        <v>7225</v>
      </c>
      <c r="L1408" s="215" t="s">
        <v>1359</v>
      </c>
      <c r="M1408" s="215" t="s">
        <v>7592</v>
      </c>
    </row>
    <row r="1409" spans="1:13" ht="38.25">
      <c r="A1409" s="12"/>
      <c r="B1409" s="21">
        <v>86</v>
      </c>
      <c r="C1409" s="215" t="s">
        <v>3285</v>
      </c>
      <c r="D1409" s="215" t="s">
        <v>5868</v>
      </c>
      <c r="E1409" s="215" t="s">
        <v>3390</v>
      </c>
      <c r="F1409" s="215" t="s">
        <v>3510</v>
      </c>
      <c r="G1409" s="391">
        <v>5200</v>
      </c>
      <c r="H1409" s="652" t="s">
        <v>2612</v>
      </c>
      <c r="I1409" s="652"/>
      <c r="J1409" s="652"/>
      <c r="K1409" s="397" t="s">
        <v>7684</v>
      </c>
      <c r="L1409" s="215" t="s">
        <v>1397</v>
      </c>
      <c r="M1409" s="215" t="s">
        <v>7592</v>
      </c>
    </row>
    <row r="1410" spans="1:13" ht="51">
      <c r="A1410" s="12"/>
      <c r="B1410" s="21">
        <v>87</v>
      </c>
      <c r="C1410" s="215" t="s">
        <v>3286</v>
      </c>
      <c r="D1410" s="215" t="s">
        <v>5869</v>
      </c>
      <c r="E1410" s="215" t="s">
        <v>3391</v>
      </c>
      <c r="F1410" s="215" t="s">
        <v>3511</v>
      </c>
      <c r="G1410" s="391">
        <v>10050</v>
      </c>
      <c r="H1410" s="652" t="s">
        <v>2612</v>
      </c>
      <c r="I1410" s="652"/>
      <c r="J1410" s="652"/>
      <c r="K1410" s="397" t="s">
        <v>5671</v>
      </c>
      <c r="L1410" s="215" t="s">
        <v>3610</v>
      </c>
      <c r="M1410" s="215" t="s">
        <v>7592</v>
      </c>
    </row>
    <row r="1411" spans="1:13" ht="51">
      <c r="A1411" s="12"/>
      <c r="B1411" s="21">
        <v>88</v>
      </c>
      <c r="C1411" s="215" t="s">
        <v>5870</v>
      </c>
      <c r="D1411" s="215" t="s">
        <v>5871</v>
      </c>
      <c r="E1411" s="215" t="s">
        <v>3392</v>
      </c>
      <c r="F1411" s="215" t="s">
        <v>3512</v>
      </c>
      <c r="G1411" s="391">
        <v>5000</v>
      </c>
      <c r="H1411" s="652" t="s">
        <v>2612</v>
      </c>
      <c r="I1411" s="652"/>
      <c r="J1411" s="652"/>
      <c r="K1411" s="397" t="s">
        <v>7685</v>
      </c>
      <c r="L1411" s="215" t="s">
        <v>1398</v>
      </c>
      <c r="M1411" s="215" t="s">
        <v>7592</v>
      </c>
    </row>
    <row r="1412" spans="1:13" ht="51">
      <c r="A1412" s="12"/>
      <c r="B1412" s="21">
        <v>89</v>
      </c>
      <c r="C1412" s="215" t="s">
        <v>3287</v>
      </c>
      <c r="D1412" s="215" t="s">
        <v>5869</v>
      </c>
      <c r="E1412" s="215" t="s">
        <v>3393</v>
      </c>
      <c r="F1412" s="215" t="s">
        <v>3513</v>
      </c>
      <c r="G1412" s="391">
        <v>2200</v>
      </c>
      <c r="H1412" s="652" t="s">
        <v>2612</v>
      </c>
      <c r="I1412" s="652"/>
      <c r="J1412" s="652"/>
      <c r="K1412" s="397" t="s">
        <v>7685</v>
      </c>
      <c r="L1412" s="215" t="s">
        <v>1401</v>
      </c>
      <c r="M1412" s="215" t="s">
        <v>7592</v>
      </c>
    </row>
    <row r="1413" spans="1:13" ht="38.25">
      <c r="A1413" s="12"/>
      <c r="B1413" s="21">
        <v>90</v>
      </c>
      <c r="C1413" s="215" t="s">
        <v>1141</v>
      </c>
      <c r="D1413" s="215" t="s">
        <v>5872</v>
      </c>
      <c r="E1413" s="215" t="s">
        <v>3394</v>
      </c>
      <c r="F1413" s="215" t="s">
        <v>3514</v>
      </c>
      <c r="G1413" s="391">
        <v>97557</v>
      </c>
      <c r="H1413" s="652" t="s">
        <v>2612</v>
      </c>
      <c r="I1413" s="652"/>
      <c r="J1413" s="652"/>
      <c r="K1413" s="397" t="s">
        <v>7681</v>
      </c>
      <c r="L1413" s="215" t="s">
        <v>1142</v>
      </c>
      <c r="M1413" s="215" t="s">
        <v>7592</v>
      </c>
    </row>
    <row r="1414" spans="1:13" ht="51">
      <c r="A1414" s="12"/>
      <c r="B1414" s="21">
        <v>91</v>
      </c>
      <c r="C1414" s="215" t="s">
        <v>1400</v>
      </c>
      <c r="D1414" s="215" t="s">
        <v>5873</v>
      </c>
      <c r="E1414" s="215" t="s">
        <v>3395</v>
      </c>
      <c r="F1414" s="215" t="s">
        <v>3515</v>
      </c>
      <c r="G1414" s="391">
        <v>5200</v>
      </c>
      <c r="H1414" s="652" t="s">
        <v>2612</v>
      </c>
      <c r="I1414" s="652"/>
      <c r="J1414" s="652"/>
      <c r="K1414" s="397" t="s">
        <v>7685</v>
      </c>
      <c r="L1414" s="215" t="s">
        <v>3611</v>
      </c>
      <c r="M1414" s="215" t="s">
        <v>7592</v>
      </c>
    </row>
    <row r="1415" spans="1:13" ht="63.75">
      <c r="A1415" s="12"/>
      <c r="B1415" s="21">
        <v>92</v>
      </c>
      <c r="C1415" s="215" t="s">
        <v>1221</v>
      </c>
      <c r="D1415" s="215" t="s">
        <v>5874</v>
      </c>
      <c r="E1415" s="215" t="s">
        <v>6139</v>
      </c>
      <c r="F1415" s="215" t="s">
        <v>1222</v>
      </c>
      <c r="G1415" s="396">
        <v>3040</v>
      </c>
      <c r="H1415" s="652" t="s">
        <v>2612</v>
      </c>
      <c r="I1415" s="652"/>
      <c r="J1415" s="652"/>
      <c r="K1415" s="397">
        <v>43563</v>
      </c>
      <c r="L1415" s="215" t="s">
        <v>1223</v>
      </c>
      <c r="M1415" s="215" t="s">
        <v>7592</v>
      </c>
    </row>
    <row r="1416" spans="1:13" ht="51">
      <c r="A1416" s="12"/>
      <c r="B1416" s="21">
        <v>93</v>
      </c>
      <c r="C1416" s="215" t="s">
        <v>3758</v>
      </c>
      <c r="D1416" s="215" t="s">
        <v>5875</v>
      </c>
      <c r="E1416" s="215" t="s">
        <v>3396</v>
      </c>
      <c r="F1416" s="215" t="s">
        <v>3516</v>
      </c>
      <c r="G1416" s="391">
        <v>2910</v>
      </c>
      <c r="H1416" s="652" t="s">
        <v>2612</v>
      </c>
      <c r="I1416" s="652"/>
      <c r="J1416" s="652"/>
      <c r="K1416" s="397" t="s">
        <v>7686</v>
      </c>
      <c r="L1416" s="215" t="s">
        <v>1350</v>
      </c>
      <c r="M1416" s="215" t="s">
        <v>7592</v>
      </c>
    </row>
    <row r="1417" spans="1:13" ht="89.25">
      <c r="A1417" s="12"/>
      <c r="B1417" s="21">
        <v>94</v>
      </c>
      <c r="C1417" s="215" t="s">
        <v>5876</v>
      </c>
      <c r="D1417" s="215" t="s">
        <v>5877</v>
      </c>
      <c r="E1417" s="215" t="s">
        <v>6140</v>
      </c>
      <c r="F1417" s="215" t="s">
        <v>1402</v>
      </c>
      <c r="G1417" s="396">
        <v>8850</v>
      </c>
      <c r="H1417" s="652" t="s">
        <v>2612</v>
      </c>
      <c r="I1417" s="652"/>
      <c r="J1417" s="652"/>
      <c r="K1417" s="397" t="s">
        <v>7683</v>
      </c>
      <c r="L1417" s="215" t="s">
        <v>6506</v>
      </c>
      <c r="M1417" s="215" t="s">
        <v>7592</v>
      </c>
    </row>
    <row r="1418" spans="1:13" ht="38.25">
      <c r="A1418" s="12"/>
      <c r="B1418" s="21">
        <v>95</v>
      </c>
      <c r="C1418" s="215" t="s">
        <v>1434</v>
      </c>
      <c r="D1418" s="215" t="s">
        <v>5878</v>
      </c>
      <c r="E1418" s="215" t="s">
        <v>3397</v>
      </c>
      <c r="F1418" s="215" t="s">
        <v>3517</v>
      </c>
      <c r="G1418" s="391">
        <v>5200</v>
      </c>
      <c r="H1418" s="652" t="s">
        <v>2612</v>
      </c>
      <c r="I1418" s="652"/>
      <c r="J1418" s="652"/>
      <c r="K1418" s="397" t="s">
        <v>7223</v>
      </c>
      <c r="L1418" s="215" t="s">
        <v>1435</v>
      </c>
      <c r="M1418" s="215" t="s">
        <v>7592</v>
      </c>
    </row>
    <row r="1419" spans="1:13" ht="51">
      <c r="A1419" s="12"/>
      <c r="B1419" s="21">
        <v>96</v>
      </c>
      <c r="C1419" s="215" t="s">
        <v>1235</v>
      </c>
      <c r="D1419" s="215" t="s">
        <v>5879</v>
      </c>
      <c r="E1419" s="215" t="s">
        <v>6141</v>
      </c>
      <c r="F1419" s="215" t="s">
        <v>1236</v>
      </c>
      <c r="G1419" s="396">
        <v>19000</v>
      </c>
      <c r="H1419" s="652" t="s">
        <v>2612</v>
      </c>
      <c r="I1419" s="652"/>
      <c r="J1419" s="652"/>
      <c r="K1419" s="397">
        <v>43593</v>
      </c>
      <c r="L1419" s="215" t="s">
        <v>1237</v>
      </c>
      <c r="M1419" s="215" t="s">
        <v>7592</v>
      </c>
    </row>
    <row r="1420" spans="1:13" ht="38.25">
      <c r="A1420" s="12"/>
      <c r="B1420" s="21">
        <v>97</v>
      </c>
      <c r="C1420" s="215" t="s">
        <v>3288</v>
      </c>
      <c r="D1420" s="215" t="s">
        <v>5880</v>
      </c>
      <c r="E1420" s="215" t="s">
        <v>3398</v>
      </c>
      <c r="F1420" s="215" t="s">
        <v>3518</v>
      </c>
      <c r="G1420" s="391">
        <v>4700</v>
      </c>
      <c r="H1420" s="652" t="s">
        <v>2612</v>
      </c>
      <c r="I1420" s="652"/>
      <c r="J1420" s="652"/>
      <c r="K1420" s="397" t="s">
        <v>7687</v>
      </c>
      <c r="L1420" s="215" t="s">
        <v>1590</v>
      </c>
      <c r="M1420" s="215" t="s">
        <v>7592</v>
      </c>
    </row>
    <row r="1421" spans="1:13" ht="38.25">
      <c r="A1421" s="12"/>
      <c r="B1421" s="21">
        <v>98</v>
      </c>
      <c r="C1421" s="215" t="s">
        <v>1589</v>
      </c>
      <c r="D1421" s="215" t="s">
        <v>3289</v>
      </c>
      <c r="E1421" s="215" t="s">
        <v>3399</v>
      </c>
      <c r="F1421" s="215" t="s">
        <v>3519</v>
      </c>
      <c r="G1421" s="391">
        <v>5200</v>
      </c>
      <c r="H1421" s="652" t="s">
        <v>2612</v>
      </c>
      <c r="I1421" s="652"/>
      <c r="J1421" s="652"/>
      <c r="K1421" s="397" t="s">
        <v>7687</v>
      </c>
      <c r="L1421" s="215" t="s">
        <v>6507</v>
      </c>
      <c r="M1421" s="215" t="s">
        <v>7592</v>
      </c>
    </row>
    <row r="1422" spans="1:13" ht="38.25">
      <c r="A1422" s="12"/>
      <c r="B1422" s="21">
        <v>99</v>
      </c>
      <c r="C1422" s="215" t="s">
        <v>3290</v>
      </c>
      <c r="D1422" s="215" t="s">
        <v>5867</v>
      </c>
      <c r="E1422" s="215" t="s">
        <v>3400</v>
      </c>
      <c r="F1422" s="215" t="s">
        <v>3520</v>
      </c>
      <c r="G1422" s="391">
        <v>200</v>
      </c>
      <c r="H1422" s="652" t="s">
        <v>2612</v>
      </c>
      <c r="I1422" s="652"/>
      <c r="J1422" s="652"/>
      <c r="K1422" s="397" t="s">
        <v>6795</v>
      </c>
      <c r="L1422" s="215" t="s">
        <v>6508</v>
      </c>
      <c r="M1422" s="215" t="s">
        <v>7592</v>
      </c>
    </row>
    <row r="1423" spans="1:13" ht="51">
      <c r="A1423" s="12"/>
      <c r="B1423" s="21">
        <v>100</v>
      </c>
      <c r="C1423" s="215" t="s">
        <v>1349</v>
      </c>
      <c r="D1423" s="215" t="s">
        <v>5881</v>
      </c>
      <c r="E1423" s="215" t="s">
        <v>3401</v>
      </c>
      <c r="F1423" s="215" t="s">
        <v>3521</v>
      </c>
      <c r="G1423" s="391">
        <v>10000</v>
      </c>
      <c r="H1423" s="652" t="s">
        <v>2612</v>
      </c>
      <c r="I1423" s="652"/>
      <c r="J1423" s="652"/>
      <c r="K1423" s="397" t="s">
        <v>6795</v>
      </c>
      <c r="L1423" s="215" t="s">
        <v>6509</v>
      </c>
      <c r="M1423" s="215" t="s">
        <v>7592</v>
      </c>
    </row>
    <row r="1424" spans="1:13" ht="38.25">
      <c r="A1424" s="12"/>
      <c r="B1424" s="21">
        <v>101</v>
      </c>
      <c r="C1424" s="215" t="s">
        <v>3291</v>
      </c>
      <c r="D1424" s="215" t="s">
        <v>5882</v>
      </c>
      <c r="E1424" s="215" t="s">
        <v>3402</v>
      </c>
      <c r="F1424" s="215" t="s">
        <v>3522</v>
      </c>
      <c r="G1424" s="391">
        <v>10000</v>
      </c>
      <c r="H1424" s="652" t="s">
        <v>2612</v>
      </c>
      <c r="I1424" s="652"/>
      <c r="J1424" s="652"/>
      <c r="K1424" s="397" t="s">
        <v>6795</v>
      </c>
      <c r="L1424" s="215" t="s">
        <v>6510</v>
      </c>
      <c r="M1424" s="215" t="s">
        <v>7592</v>
      </c>
    </row>
    <row r="1425" spans="1:13" ht="38.25">
      <c r="A1425" s="12"/>
      <c r="B1425" s="21">
        <v>102</v>
      </c>
      <c r="C1425" s="215" t="s">
        <v>3292</v>
      </c>
      <c r="D1425" s="215" t="s">
        <v>3293</v>
      </c>
      <c r="E1425" s="215" t="s">
        <v>3403</v>
      </c>
      <c r="F1425" s="215" t="s">
        <v>3523</v>
      </c>
      <c r="G1425" s="391">
        <v>200</v>
      </c>
      <c r="H1425" s="652" t="s">
        <v>2612</v>
      </c>
      <c r="I1425" s="652"/>
      <c r="J1425" s="652"/>
      <c r="K1425" s="397" t="s">
        <v>7688</v>
      </c>
      <c r="L1425" s="215" t="s">
        <v>6511</v>
      </c>
      <c r="M1425" s="215" t="s">
        <v>7592</v>
      </c>
    </row>
    <row r="1426" spans="1:13" ht="38.25">
      <c r="A1426" s="12"/>
      <c r="B1426" s="21">
        <v>103</v>
      </c>
      <c r="C1426" s="215" t="s">
        <v>3294</v>
      </c>
      <c r="D1426" s="215" t="s">
        <v>3295</v>
      </c>
      <c r="E1426" s="215" t="s">
        <v>3404</v>
      </c>
      <c r="F1426" s="215" t="s">
        <v>3524</v>
      </c>
      <c r="G1426" s="391">
        <v>1700</v>
      </c>
      <c r="H1426" s="652" t="s">
        <v>2612</v>
      </c>
      <c r="I1426" s="652"/>
      <c r="J1426" s="652"/>
      <c r="K1426" s="397" t="s">
        <v>7687</v>
      </c>
      <c r="L1426" s="215" t="s">
        <v>6512</v>
      </c>
      <c r="M1426" s="215" t="s">
        <v>7592</v>
      </c>
    </row>
    <row r="1427" spans="1:13" ht="51">
      <c r="A1427" s="12"/>
      <c r="B1427" s="21">
        <v>104</v>
      </c>
      <c r="C1427" s="215" t="s">
        <v>441</v>
      </c>
      <c r="D1427" s="215" t="s">
        <v>3296</v>
      </c>
      <c r="E1427" s="215" t="s">
        <v>3405</v>
      </c>
      <c r="F1427" s="215" t="s">
        <v>3525</v>
      </c>
      <c r="G1427" s="391">
        <v>445</v>
      </c>
      <c r="H1427" s="652" t="s">
        <v>2612</v>
      </c>
      <c r="I1427" s="652"/>
      <c r="J1427" s="652"/>
      <c r="K1427" s="397" t="s">
        <v>7685</v>
      </c>
      <c r="L1427" s="215" t="s">
        <v>6513</v>
      </c>
      <c r="M1427" s="215" t="s">
        <v>7592</v>
      </c>
    </row>
    <row r="1428" spans="1:13" ht="63.75">
      <c r="A1428" s="12"/>
      <c r="B1428" s="21">
        <v>105</v>
      </c>
      <c r="C1428" s="215" t="s">
        <v>1713</v>
      </c>
      <c r="D1428" s="215" t="s">
        <v>5883</v>
      </c>
      <c r="E1428" s="215" t="s">
        <v>6142</v>
      </c>
      <c r="F1428" s="215" t="s">
        <v>6330</v>
      </c>
      <c r="G1428" s="396">
        <v>20000</v>
      </c>
      <c r="H1428" s="652" t="s">
        <v>2612</v>
      </c>
      <c r="I1428" s="652"/>
      <c r="J1428" s="652"/>
      <c r="K1428" s="397" t="s">
        <v>7683</v>
      </c>
      <c r="L1428" s="215" t="s">
        <v>1714</v>
      </c>
      <c r="M1428" s="215" t="s">
        <v>7592</v>
      </c>
    </row>
    <row r="1429" spans="1:13" ht="38.25">
      <c r="A1429" s="12"/>
      <c r="B1429" s="21">
        <v>106</v>
      </c>
      <c r="C1429" s="215" t="s">
        <v>1399</v>
      </c>
      <c r="D1429" s="215" t="s">
        <v>3297</v>
      </c>
      <c r="E1429" s="215" t="s">
        <v>3406</v>
      </c>
      <c r="F1429" s="215" t="s">
        <v>3526</v>
      </c>
      <c r="G1429" s="391">
        <f>3380+31750</f>
        <v>35130</v>
      </c>
      <c r="H1429" s="652" t="s">
        <v>2612</v>
      </c>
      <c r="I1429" s="652"/>
      <c r="J1429" s="652"/>
      <c r="K1429" s="397" t="s">
        <v>7685</v>
      </c>
      <c r="L1429" s="215" t="s">
        <v>6514</v>
      </c>
      <c r="M1429" s="215" t="s">
        <v>7592</v>
      </c>
    </row>
    <row r="1430" spans="1:13" ht="51">
      <c r="A1430" s="12"/>
      <c r="B1430" s="21">
        <v>107</v>
      </c>
      <c r="C1430" s="215" t="s">
        <v>1907</v>
      </c>
      <c r="D1430" s="215" t="s">
        <v>3298</v>
      </c>
      <c r="E1430" s="215" t="s">
        <v>3407</v>
      </c>
      <c r="F1430" s="215" t="s">
        <v>3527</v>
      </c>
      <c r="G1430" s="391">
        <v>200</v>
      </c>
      <c r="H1430" s="652" t="s">
        <v>2612</v>
      </c>
      <c r="I1430" s="652"/>
      <c r="J1430" s="652"/>
      <c r="K1430" s="397" t="s">
        <v>7689</v>
      </c>
      <c r="L1430" s="215" t="s">
        <v>6515</v>
      </c>
      <c r="M1430" s="215" t="s">
        <v>7592</v>
      </c>
    </row>
    <row r="1431" spans="1:13" ht="38.25">
      <c r="A1431" s="12"/>
      <c r="B1431" s="21">
        <v>108</v>
      </c>
      <c r="C1431" s="215" t="s">
        <v>2427</v>
      </c>
      <c r="D1431" s="215" t="s">
        <v>3299</v>
      </c>
      <c r="E1431" s="215" t="s">
        <v>3408</v>
      </c>
      <c r="F1431" s="215" t="s">
        <v>2428</v>
      </c>
      <c r="G1431" s="391">
        <v>200</v>
      </c>
      <c r="H1431" s="652" t="s">
        <v>2612</v>
      </c>
      <c r="I1431" s="652"/>
      <c r="J1431" s="652"/>
      <c r="K1431" s="397">
        <v>43471</v>
      </c>
      <c r="L1431" s="215" t="s">
        <v>6516</v>
      </c>
      <c r="M1431" s="215" t="s">
        <v>7592</v>
      </c>
    </row>
    <row r="1432" spans="1:13" ht="38.25">
      <c r="A1432" s="12"/>
      <c r="B1432" s="21">
        <v>109</v>
      </c>
      <c r="C1432" s="215" t="s">
        <v>2426</v>
      </c>
      <c r="D1432" s="215" t="s">
        <v>3300</v>
      </c>
      <c r="E1432" s="215" t="s">
        <v>3409</v>
      </c>
      <c r="F1432" s="215" t="s">
        <v>3528</v>
      </c>
      <c r="G1432" s="391">
        <v>5200</v>
      </c>
      <c r="H1432" s="652" t="s">
        <v>2612</v>
      </c>
      <c r="I1432" s="652"/>
      <c r="J1432" s="652"/>
      <c r="K1432" s="397">
        <v>43471</v>
      </c>
      <c r="L1432" s="215" t="s">
        <v>6517</v>
      </c>
      <c r="M1432" s="215" t="s">
        <v>7592</v>
      </c>
    </row>
    <row r="1433" spans="1:13" ht="51">
      <c r="A1433" s="12"/>
      <c r="B1433" s="21">
        <v>110</v>
      </c>
      <c r="C1433" s="215" t="s">
        <v>3301</v>
      </c>
      <c r="D1433" s="215" t="s">
        <v>3302</v>
      </c>
      <c r="E1433" s="215" t="s">
        <v>3410</v>
      </c>
      <c r="F1433" s="383" t="s">
        <v>3529</v>
      </c>
      <c r="G1433" s="391">
        <v>200</v>
      </c>
      <c r="H1433" s="652" t="s">
        <v>2612</v>
      </c>
      <c r="I1433" s="652"/>
      <c r="J1433" s="652"/>
      <c r="K1433" s="397">
        <v>43563</v>
      </c>
      <c r="L1433" s="215" t="s">
        <v>6518</v>
      </c>
      <c r="M1433" s="215" t="s">
        <v>7592</v>
      </c>
    </row>
    <row r="1434" spans="1:13" ht="51">
      <c r="A1434" s="12"/>
      <c r="B1434" s="21">
        <v>111</v>
      </c>
      <c r="C1434" s="215" t="s">
        <v>2434</v>
      </c>
      <c r="D1434" s="215" t="s">
        <v>3303</v>
      </c>
      <c r="E1434" s="215" t="s">
        <v>3411</v>
      </c>
      <c r="F1434" s="383" t="s">
        <v>3530</v>
      </c>
      <c r="G1434" s="391">
        <v>5200</v>
      </c>
      <c r="H1434" s="652" t="s">
        <v>2612</v>
      </c>
      <c r="I1434" s="652"/>
      <c r="J1434" s="652"/>
      <c r="K1434" s="397">
        <v>43622</v>
      </c>
      <c r="L1434" s="215" t="s">
        <v>6519</v>
      </c>
      <c r="M1434" s="215" t="s">
        <v>7592</v>
      </c>
    </row>
    <row r="1435" spans="1:13" ht="63.75">
      <c r="A1435" s="12"/>
      <c r="B1435" s="21">
        <v>112</v>
      </c>
      <c r="C1435" s="215" t="s">
        <v>2435</v>
      </c>
      <c r="D1435" s="215" t="s">
        <v>3305</v>
      </c>
      <c r="E1435" s="215" t="s">
        <v>3412</v>
      </c>
      <c r="F1435" s="215" t="s">
        <v>3531</v>
      </c>
      <c r="G1435" s="391">
        <v>200</v>
      </c>
      <c r="H1435" s="652" t="s">
        <v>2612</v>
      </c>
      <c r="I1435" s="652"/>
      <c r="J1435" s="652"/>
      <c r="K1435" s="397">
        <v>43471</v>
      </c>
      <c r="L1435" s="215" t="s">
        <v>6520</v>
      </c>
      <c r="M1435" s="215" t="s">
        <v>7592</v>
      </c>
    </row>
    <row r="1436" spans="1:13" ht="51">
      <c r="A1436" s="12"/>
      <c r="B1436" s="21">
        <v>113</v>
      </c>
      <c r="C1436" s="215" t="s">
        <v>3306</v>
      </c>
      <c r="D1436" s="215" t="s">
        <v>3307</v>
      </c>
      <c r="E1436" s="215" t="s">
        <v>3413</v>
      </c>
      <c r="F1436" s="215" t="s">
        <v>3532</v>
      </c>
      <c r="G1436" s="391">
        <v>200</v>
      </c>
      <c r="H1436" s="652" t="s">
        <v>2612</v>
      </c>
      <c r="I1436" s="652"/>
      <c r="J1436" s="652"/>
      <c r="K1436" s="397">
        <v>43471</v>
      </c>
      <c r="L1436" s="215" t="s">
        <v>6521</v>
      </c>
      <c r="M1436" s="215" t="s">
        <v>7592</v>
      </c>
    </row>
    <row r="1437" spans="1:13" ht="51">
      <c r="A1437" s="12"/>
      <c r="B1437" s="21">
        <v>114</v>
      </c>
      <c r="C1437" s="215" t="s">
        <v>3308</v>
      </c>
      <c r="D1437" s="215" t="s">
        <v>3309</v>
      </c>
      <c r="E1437" s="215" t="s">
        <v>3414</v>
      </c>
      <c r="F1437" s="215" t="s">
        <v>3533</v>
      </c>
      <c r="G1437" s="391">
        <v>200</v>
      </c>
      <c r="H1437" s="652" t="s">
        <v>2612</v>
      </c>
      <c r="I1437" s="652"/>
      <c r="J1437" s="652"/>
      <c r="K1437" s="397">
        <v>43473</v>
      </c>
      <c r="L1437" s="215" t="s">
        <v>6522</v>
      </c>
      <c r="M1437" s="215" t="s">
        <v>7592</v>
      </c>
    </row>
    <row r="1438" spans="1:13" ht="89.25">
      <c r="A1438" s="12"/>
      <c r="B1438" s="21">
        <v>115</v>
      </c>
      <c r="C1438" s="215" t="s">
        <v>5544</v>
      </c>
      <c r="D1438" s="215" t="s">
        <v>5884</v>
      </c>
      <c r="E1438" s="215" t="s">
        <v>6143</v>
      </c>
      <c r="F1438" s="215" t="s">
        <v>5545</v>
      </c>
      <c r="G1438" s="391">
        <v>400</v>
      </c>
      <c r="H1438" s="652" t="s">
        <v>2612</v>
      </c>
      <c r="I1438" s="652"/>
      <c r="J1438" s="652"/>
      <c r="K1438" s="397" t="s">
        <v>7690</v>
      </c>
      <c r="L1438" s="215" t="s">
        <v>6523</v>
      </c>
      <c r="M1438" s="215" t="s">
        <v>7592</v>
      </c>
    </row>
    <row r="1439" spans="1:13" ht="51">
      <c r="A1439" s="12"/>
      <c r="B1439" s="21">
        <v>116</v>
      </c>
      <c r="C1439" s="215" t="s">
        <v>2468</v>
      </c>
      <c r="D1439" s="215" t="s">
        <v>5885</v>
      </c>
      <c r="E1439" s="215" t="s">
        <v>6144</v>
      </c>
      <c r="F1439" s="215" t="s">
        <v>2469</v>
      </c>
      <c r="G1439" s="396">
        <v>4800</v>
      </c>
      <c r="H1439" s="652" t="s">
        <v>2612</v>
      </c>
      <c r="I1439" s="652"/>
      <c r="J1439" s="652"/>
      <c r="K1439" s="397" t="s">
        <v>6923</v>
      </c>
      <c r="L1439" s="215" t="s">
        <v>2471</v>
      </c>
      <c r="M1439" s="215" t="s">
        <v>7592</v>
      </c>
    </row>
    <row r="1440" spans="1:13" ht="38.25">
      <c r="A1440" s="12"/>
      <c r="B1440" s="21">
        <v>117</v>
      </c>
      <c r="C1440" s="215" t="s">
        <v>2689</v>
      </c>
      <c r="D1440" s="215" t="s">
        <v>3310</v>
      </c>
      <c r="E1440" s="215" t="s">
        <v>3415</v>
      </c>
      <c r="F1440" s="215" t="s">
        <v>3534</v>
      </c>
      <c r="G1440" s="391">
        <v>5200</v>
      </c>
      <c r="H1440" s="652" t="s">
        <v>2612</v>
      </c>
      <c r="I1440" s="652"/>
      <c r="J1440" s="652"/>
      <c r="K1440" s="397" t="s">
        <v>7691</v>
      </c>
      <c r="L1440" s="215" t="s">
        <v>6524</v>
      </c>
      <c r="M1440" s="215" t="s">
        <v>7592</v>
      </c>
    </row>
    <row r="1441" spans="1:13" ht="51">
      <c r="A1441" s="12"/>
      <c r="B1441" s="21">
        <v>118</v>
      </c>
      <c r="C1441" s="215" t="s">
        <v>3220</v>
      </c>
      <c r="D1441" s="215" t="s">
        <v>5886</v>
      </c>
      <c r="E1441" s="215" t="s">
        <v>6145</v>
      </c>
      <c r="F1441" s="215" t="s">
        <v>2642</v>
      </c>
      <c r="G1441" s="396">
        <v>3300</v>
      </c>
      <c r="H1441" s="652" t="s">
        <v>2612</v>
      </c>
      <c r="I1441" s="652"/>
      <c r="J1441" s="652"/>
      <c r="K1441" s="397" t="s">
        <v>7687</v>
      </c>
      <c r="L1441" s="215" t="s">
        <v>2643</v>
      </c>
      <c r="M1441" s="215" t="s">
        <v>7592</v>
      </c>
    </row>
    <row r="1442" spans="1:13" ht="76.5">
      <c r="A1442" s="12"/>
      <c r="B1442" s="21">
        <v>119</v>
      </c>
      <c r="C1442" s="215" t="s">
        <v>3311</v>
      </c>
      <c r="D1442" s="215" t="s">
        <v>3312</v>
      </c>
      <c r="E1442" s="215" t="s">
        <v>3416</v>
      </c>
      <c r="F1442" s="215" t="s">
        <v>3535</v>
      </c>
      <c r="G1442" s="391">
        <v>200</v>
      </c>
      <c r="H1442" s="652" t="s">
        <v>2612</v>
      </c>
      <c r="I1442" s="652"/>
      <c r="J1442" s="652"/>
      <c r="K1442" s="397">
        <v>43803</v>
      </c>
      <c r="L1442" s="215" t="s">
        <v>6525</v>
      </c>
      <c r="M1442" s="215" t="s">
        <v>7592</v>
      </c>
    </row>
    <row r="1443" spans="1:13" ht="38.25">
      <c r="A1443" s="12"/>
      <c r="B1443" s="21">
        <v>120</v>
      </c>
      <c r="C1443" s="215" t="s">
        <v>2948</v>
      </c>
      <c r="D1443" s="215" t="s">
        <v>3313</v>
      </c>
      <c r="E1443" s="215" t="s">
        <v>3417</v>
      </c>
      <c r="F1443" s="215" t="s">
        <v>3536</v>
      </c>
      <c r="G1443" s="391">
        <v>200</v>
      </c>
      <c r="H1443" s="652" t="s">
        <v>2612</v>
      </c>
      <c r="I1443" s="652"/>
      <c r="J1443" s="652"/>
      <c r="K1443" s="397" t="s">
        <v>7692</v>
      </c>
      <c r="L1443" s="215" t="s">
        <v>6526</v>
      </c>
      <c r="M1443" s="215" t="s">
        <v>7592</v>
      </c>
    </row>
    <row r="1444" spans="1:13" ht="51">
      <c r="A1444" s="12"/>
      <c r="B1444" s="21">
        <v>121</v>
      </c>
      <c r="C1444" s="215" t="s">
        <v>3219</v>
      </c>
      <c r="D1444" s="215" t="s">
        <v>5887</v>
      </c>
      <c r="E1444" s="215" t="s">
        <v>6146</v>
      </c>
      <c r="F1444" s="215" t="s">
        <v>6331</v>
      </c>
      <c r="G1444" s="396">
        <v>700</v>
      </c>
      <c r="H1444" s="652" t="s">
        <v>2612</v>
      </c>
      <c r="I1444" s="652"/>
      <c r="J1444" s="652"/>
      <c r="K1444" s="397" t="s">
        <v>7693</v>
      </c>
      <c r="L1444" s="215" t="s">
        <v>3551</v>
      </c>
      <c r="M1444" s="215" t="s">
        <v>7592</v>
      </c>
    </row>
    <row r="1445" spans="1:13" ht="38.25">
      <c r="A1445" s="12"/>
      <c r="B1445" s="21">
        <v>122</v>
      </c>
      <c r="C1445" s="215" t="s">
        <v>1889</v>
      </c>
      <c r="D1445" s="215" t="s">
        <v>4053</v>
      </c>
      <c r="E1445" s="215" t="s">
        <v>4054</v>
      </c>
      <c r="F1445" s="215" t="s">
        <v>3808</v>
      </c>
      <c r="G1445" s="391">
        <v>4900</v>
      </c>
      <c r="H1445" s="652" t="s">
        <v>2612</v>
      </c>
      <c r="I1445" s="652"/>
      <c r="J1445" s="652"/>
      <c r="K1445" s="397">
        <v>43622</v>
      </c>
      <c r="L1445" s="383" t="s">
        <v>6527</v>
      </c>
      <c r="M1445" s="215" t="s">
        <v>7592</v>
      </c>
    </row>
    <row r="1446" spans="1:13" ht="76.5">
      <c r="A1446" s="12"/>
      <c r="B1446" s="21">
        <v>123</v>
      </c>
      <c r="C1446" s="215" t="s">
        <v>4055</v>
      </c>
      <c r="D1446" s="215" t="s">
        <v>4056</v>
      </c>
      <c r="E1446" s="215" t="s">
        <v>4057</v>
      </c>
      <c r="F1446" s="215" t="s">
        <v>3807</v>
      </c>
      <c r="G1446" s="391">
        <v>200</v>
      </c>
      <c r="H1446" s="652" t="s">
        <v>2612</v>
      </c>
      <c r="I1446" s="652"/>
      <c r="J1446" s="652"/>
      <c r="K1446" s="397" t="s">
        <v>7684</v>
      </c>
      <c r="L1446" s="383" t="s">
        <v>6528</v>
      </c>
      <c r="M1446" s="215" t="s">
        <v>7592</v>
      </c>
    </row>
    <row r="1447" spans="1:13" ht="38.25">
      <c r="A1447" s="12"/>
      <c r="B1447" s="21">
        <v>124</v>
      </c>
      <c r="C1447" s="215" t="s">
        <v>3809</v>
      </c>
      <c r="D1447" s="215" t="s">
        <v>4058</v>
      </c>
      <c r="E1447" s="215" t="s">
        <v>4059</v>
      </c>
      <c r="F1447" s="215" t="s">
        <v>3810</v>
      </c>
      <c r="G1447" s="391">
        <v>200</v>
      </c>
      <c r="H1447" s="652" t="s">
        <v>2612</v>
      </c>
      <c r="I1447" s="652"/>
      <c r="J1447" s="652"/>
      <c r="K1447" s="397" t="s">
        <v>7684</v>
      </c>
      <c r="L1447" s="383" t="s">
        <v>6529</v>
      </c>
      <c r="M1447" s="215" t="s">
        <v>7592</v>
      </c>
    </row>
    <row r="1448" spans="1:13" ht="38.25">
      <c r="A1448" s="12"/>
      <c r="B1448" s="21">
        <v>125</v>
      </c>
      <c r="C1448" s="215" t="s">
        <v>4060</v>
      </c>
      <c r="D1448" s="215" t="s">
        <v>4061</v>
      </c>
      <c r="E1448" s="215" t="s">
        <v>4062</v>
      </c>
      <c r="F1448" s="215" t="s">
        <v>4063</v>
      </c>
      <c r="G1448" s="391">
        <v>5200</v>
      </c>
      <c r="H1448" s="652" t="s">
        <v>2612</v>
      </c>
      <c r="I1448" s="652"/>
      <c r="J1448" s="652"/>
      <c r="K1448" s="397">
        <v>43594</v>
      </c>
      <c r="L1448" s="383" t="s">
        <v>6530</v>
      </c>
      <c r="M1448" s="215" t="s">
        <v>7592</v>
      </c>
    </row>
    <row r="1449" spans="1:13" ht="38.25">
      <c r="A1449" s="12"/>
      <c r="B1449" s="21">
        <v>126</v>
      </c>
      <c r="C1449" s="215" t="s">
        <v>4527</v>
      </c>
      <c r="D1449" s="215" t="s">
        <v>4528</v>
      </c>
      <c r="E1449" s="215" t="s">
        <v>4529</v>
      </c>
      <c r="F1449" s="215" t="s">
        <v>4530</v>
      </c>
      <c r="G1449" s="391">
        <v>500</v>
      </c>
      <c r="H1449" s="652" t="s">
        <v>2612</v>
      </c>
      <c r="I1449" s="652"/>
      <c r="J1449" s="652"/>
      <c r="K1449" s="397">
        <v>43800</v>
      </c>
      <c r="L1449" s="383" t="s">
        <v>4531</v>
      </c>
      <c r="M1449" s="215" t="s">
        <v>7592</v>
      </c>
    </row>
    <row r="1450" spans="1:13" ht="51">
      <c r="A1450" s="12"/>
      <c r="B1450" s="21">
        <v>127</v>
      </c>
      <c r="C1450" s="215" t="s">
        <v>4593</v>
      </c>
      <c r="D1450" s="215" t="s">
        <v>5888</v>
      </c>
      <c r="E1450" s="215" t="s">
        <v>6147</v>
      </c>
      <c r="F1450" s="215" t="s">
        <v>6332</v>
      </c>
      <c r="G1450" s="391">
        <v>200</v>
      </c>
      <c r="H1450" s="652" t="s">
        <v>2612</v>
      </c>
      <c r="I1450" s="652"/>
      <c r="J1450" s="652"/>
      <c r="K1450" s="397">
        <v>43530</v>
      </c>
      <c r="L1450" s="383" t="s">
        <v>6531</v>
      </c>
      <c r="M1450" s="215" t="s">
        <v>7592</v>
      </c>
    </row>
    <row r="1451" spans="1:13" ht="89.25">
      <c r="A1451" s="12"/>
      <c r="B1451" s="21">
        <v>128</v>
      </c>
      <c r="C1451" s="383" t="s">
        <v>5889</v>
      </c>
      <c r="D1451" s="215" t="s">
        <v>5890</v>
      </c>
      <c r="E1451" s="383" t="s">
        <v>6148</v>
      </c>
      <c r="F1451" s="383" t="s">
        <v>6333</v>
      </c>
      <c r="G1451" s="654">
        <v>10200</v>
      </c>
      <c r="H1451" s="652" t="s">
        <v>2612</v>
      </c>
      <c r="I1451" s="652"/>
      <c r="J1451" s="652"/>
      <c r="K1451" s="397" t="s">
        <v>5583</v>
      </c>
      <c r="L1451" s="215" t="s">
        <v>7403</v>
      </c>
      <c r="M1451" s="215" t="s">
        <v>7592</v>
      </c>
    </row>
    <row r="1452" spans="1:13" ht="51">
      <c r="A1452" s="12"/>
      <c r="B1452" s="21">
        <v>129</v>
      </c>
      <c r="C1452" s="383" t="s">
        <v>5891</v>
      </c>
      <c r="D1452" s="215" t="s">
        <v>5892</v>
      </c>
      <c r="E1452" s="215" t="s">
        <v>6149</v>
      </c>
      <c r="F1452" s="383" t="s">
        <v>6334</v>
      </c>
      <c r="G1452" s="654">
        <v>200</v>
      </c>
      <c r="H1452" s="652" t="s">
        <v>2612</v>
      </c>
      <c r="I1452" s="652"/>
      <c r="J1452" s="652"/>
      <c r="K1452" s="397" t="s">
        <v>7694</v>
      </c>
      <c r="L1452" s="215" t="s">
        <v>6532</v>
      </c>
      <c r="M1452" s="215" t="s">
        <v>7592</v>
      </c>
    </row>
    <row r="1453" spans="1:13" ht="51">
      <c r="A1453" s="12"/>
      <c r="B1453" s="21">
        <v>130</v>
      </c>
      <c r="C1453" s="215" t="s">
        <v>5893</v>
      </c>
      <c r="D1453" s="215" t="s">
        <v>5894</v>
      </c>
      <c r="E1453" s="383" t="s">
        <v>6150</v>
      </c>
      <c r="F1453" s="215" t="s">
        <v>6335</v>
      </c>
      <c r="G1453" s="391">
        <v>75</v>
      </c>
      <c r="H1453" s="652" t="s">
        <v>2612</v>
      </c>
      <c r="I1453" s="652"/>
      <c r="J1453" s="652"/>
      <c r="K1453" s="397">
        <v>43529</v>
      </c>
      <c r="L1453" s="215" t="s">
        <v>6533</v>
      </c>
      <c r="M1453" s="215" t="s">
        <v>7592</v>
      </c>
    </row>
    <row r="1454" spans="1:13" ht="38.25">
      <c r="A1454" s="12"/>
      <c r="B1454" s="21">
        <v>131</v>
      </c>
      <c r="C1454" s="215" t="s">
        <v>5895</v>
      </c>
      <c r="D1454" s="215" t="s">
        <v>5896</v>
      </c>
      <c r="E1454" s="215" t="s">
        <v>6151</v>
      </c>
      <c r="F1454" s="215" t="s">
        <v>6336</v>
      </c>
      <c r="G1454" s="391">
        <v>200</v>
      </c>
      <c r="H1454" s="652" t="s">
        <v>2612</v>
      </c>
      <c r="I1454" s="652"/>
      <c r="J1454" s="652"/>
      <c r="K1454" s="397" t="s">
        <v>5583</v>
      </c>
      <c r="L1454" s="215" t="s">
        <v>6534</v>
      </c>
      <c r="M1454" s="215" t="s">
        <v>7592</v>
      </c>
    </row>
    <row r="1455" spans="1:13" ht="38.25">
      <c r="A1455" s="12"/>
      <c r="B1455" s="21">
        <v>132</v>
      </c>
      <c r="C1455" s="215" t="s">
        <v>3314</v>
      </c>
      <c r="D1455" s="215"/>
      <c r="E1455" s="215" t="s">
        <v>3418</v>
      </c>
      <c r="F1455" s="215" t="s">
        <v>3537</v>
      </c>
      <c r="G1455" s="391">
        <v>6080</v>
      </c>
      <c r="H1455" s="652" t="s">
        <v>2612</v>
      </c>
      <c r="I1455" s="652"/>
      <c r="J1455" s="652"/>
      <c r="K1455" s="397">
        <v>43649</v>
      </c>
      <c r="L1455" s="383">
        <v>42188</v>
      </c>
      <c r="M1455" s="215" t="s">
        <v>7592</v>
      </c>
    </row>
    <row r="1456" spans="1:13" ht="51">
      <c r="A1456" s="12"/>
      <c r="B1456" s="21">
        <v>133</v>
      </c>
      <c r="C1456" s="215" t="s">
        <v>1224</v>
      </c>
      <c r="D1456" s="215" t="s">
        <v>5897</v>
      </c>
      <c r="E1456" s="215" t="s">
        <v>6152</v>
      </c>
      <c r="F1456" s="215" t="s">
        <v>1225</v>
      </c>
      <c r="G1456" s="396">
        <v>1580</v>
      </c>
      <c r="H1456" s="652" t="s">
        <v>2612</v>
      </c>
      <c r="I1456" s="652"/>
      <c r="J1456" s="652"/>
      <c r="K1456" s="397">
        <v>43593</v>
      </c>
      <c r="L1456" s="215" t="s">
        <v>1226</v>
      </c>
      <c r="M1456" s="215" t="s">
        <v>7592</v>
      </c>
    </row>
    <row r="1457" spans="1:13" ht="63.75">
      <c r="A1457" s="12"/>
      <c r="B1457" s="21">
        <v>134</v>
      </c>
      <c r="C1457" s="215" t="s">
        <v>3315</v>
      </c>
      <c r="D1457" s="215" t="s">
        <v>4532</v>
      </c>
      <c r="E1457" s="215" t="s">
        <v>3419</v>
      </c>
      <c r="F1457" s="215" t="s">
        <v>3538</v>
      </c>
      <c r="G1457" s="391">
        <v>31209</v>
      </c>
      <c r="H1457" s="652" t="s">
        <v>2612</v>
      </c>
      <c r="I1457" s="652"/>
      <c r="J1457" s="652"/>
      <c r="K1457" s="397">
        <v>43619</v>
      </c>
      <c r="L1457" s="383">
        <v>42188</v>
      </c>
      <c r="M1457" s="215" t="s">
        <v>7592</v>
      </c>
    </row>
    <row r="1458" spans="1:13" ht="63.75">
      <c r="A1458" s="12"/>
      <c r="B1458" s="21">
        <v>135</v>
      </c>
      <c r="C1458" s="215" t="s">
        <v>3315</v>
      </c>
      <c r="D1458" s="215" t="s">
        <v>4532</v>
      </c>
      <c r="E1458" s="215" t="s">
        <v>3420</v>
      </c>
      <c r="F1458" s="215" t="s">
        <v>3539</v>
      </c>
      <c r="G1458" s="391">
        <v>24796</v>
      </c>
      <c r="H1458" s="652" t="s">
        <v>2612</v>
      </c>
      <c r="I1458" s="652"/>
      <c r="J1458" s="652"/>
      <c r="K1458" s="397">
        <v>43619</v>
      </c>
      <c r="L1458" s="383">
        <v>42188</v>
      </c>
      <c r="M1458" s="215" t="s">
        <v>7592</v>
      </c>
    </row>
    <row r="1459" spans="1:13" ht="63.75">
      <c r="A1459" s="12"/>
      <c r="B1459" s="21">
        <v>136</v>
      </c>
      <c r="C1459" s="215" t="s">
        <v>7229</v>
      </c>
      <c r="D1459" s="215" t="s">
        <v>4532</v>
      </c>
      <c r="E1459" s="215" t="s">
        <v>3421</v>
      </c>
      <c r="F1459" s="215" t="s">
        <v>3540</v>
      </c>
      <c r="G1459" s="391">
        <v>36445</v>
      </c>
      <c r="H1459" s="652" t="s">
        <v>2612</v>
      </c>
      <c r="I1459" s="652"/>
      <c r="J1459" s="652"/>
      <c r="K1459" s="397" t="s">
        <v>7695</v>
      </c>
      <c r="L1459" s="215" t="s">
        <v>6535</v>
      </c>
      <c r="M1459" s="215" t="s">
        <v>7592</v>
      </c>
    </row>
    <row r="1460" spans="1:13" ht="38.25">
      <c r="A1460" s="12"/>
      <c r="B1460" s="21">
        <v>137</v>
      </c>
      <c r="C1460" s="215" t="s">
        <v>3316</v>
      </c>
      <c r="D1460" s="215"/>
      <c r="E1460" s="215" t="s">
        <v>3422</v>
      </c>
      <c r="F1460" s="215" t="s">
        <v>2945</v>
      </c>
      <c r="G1460" s="391">
        <v>882979</v>
      </c>
      <c r="H1460" s="652" t="s">
        <v>2612</v>
      </c>
      <c r="I1460" s="652"/>
      <c r="J1460" s="652"/>
      <c r="K1460" s="397" t="s">
        <v>7696</v>
      </c>
      <c r="L1460" s="215" t="s">
        <v>6536</v>
      </c>
      <c r="M1460" s="215" t="s">
        <v>7592</v>
      </c>
    </row>
    <row r="1461" spans="1:13" ht="63.75">
      <c r="A1461" s="12"/>
      <c r="B1461" s="21">
        <v>138</v>
      </c>
      <c r="C1461" s="215" t="s">
        <v>3315</v>
      </c>
      <c r="D1461" s="215" t="s">
        <v>4532</v>
      </c>
      <c r="E1461" s="215" t="s">
        <v>4533</v>
      </c>
      <c r="F1461" s="215" t="s">
        <v>4534</v>
      </c>
      <c r="G1461" s="391">
        <v>20643</v>
      </c>
      <c r="H1461" s="652" t="s">
        <v>2612</v>
      </c>
      <c r="I1461" s="652"/>
      <c r="J1461" s="652"/>
      <c r="K1461" s="397">
        <v>43467</v>
      </c>
      <c r="L1461" s="383" t="s">
        <v>4535</v>
      </c>
      <c r="M1461" s="215" t="s">
        <v>7592</v>
      </c>
    </row>
    <row r="1462" spans="1:13" ht="63.75">
      <c r="A1462" s="12"/>
      <c r="B1462" s="21">
        <v>139</v>
      </c>
      <c r="C1462" s="215" t="s">
        <v>3315</v>
      </c>
      <c r="D1462" s="215" t="s">
        <v>4532</v>
      </c>
      <c r="E1462" s="215" t="s">
        <v>4536</v>
      </c>
      <c r="F1462" s="215" t="s">
        <v>4537</v>
      </c>
      <c r="G1462" s="391">
        <v>14126</v>
      </c>
      <c r="H1462" s="652" t="s">
        <v>2612</v>
      </c>
      <c r="I1462" s="652"/>
      <c r="J1462" s="652"/>
      <c r="K1462" s="397">
        <v>43467</v>
      </c>
      <c r="L1462" s="383" t="s">
        <v>4538</v>
      </c>
      <c r="M1462" s="215" t="s">
        <v>7592</v>
      </c>
    </row>
    <row r="1463" spans="1:13" ht="51">
      <c r="A1463" s="12"/>
      <c r="B1463" s="21">
        <v>140</v>
      </c>
      <c r="C1463" s="215" t="s">
        <v>5898</v>
      </c>
      <c r="D1463" s="215" t="s">
        <v>5899</v>
      </c>
      <c r="E1463" s="215" t="s">
        <v>6153</v>
      </c>
      <c r="F1463" s="215" t="s">
        <v>6337</v>
      </c>
      <c r="G1463" s="391">
        <v>100000</v>
      </c>
      <c r="H1463" s="652" t="s">
        <v>2612</v>
      </c>
      <c r="I1463" s="652"/>
      <c r="J1463" s="652"/>
      <c r="K1463" s="397">
        <v>43560</v>
      </c>
      <c r="L1463" s="383" t="s">
        <v>6537</v>
      </c>
      <c r="M1463" s="215" t="s">
        <v>7592</v>
      </c>
    </row>
    <row r="1464" spans="1:13" ht="51">
      <c r="A1464" s="12"/>
      <c r="B1464" s="21">
        <v>141</v>
      </c>
      <c r="C1464" s="215" t="s">
        <v>5898</v>
      </c>
      <c r="D1464" s="215" t="s">
        <v>5899</v>
      </c>
      <c r="E1464" s="215" t="s">
        <v>6153</v>
      </c>
      <c r="F1464" s="215" t="s">
        <v>6338</v>
      </c>
      <c r="G1464" s="391">
        <v>2500</v>
      </c>
      <c r="H1464" s="652" t="s">
        <v>2612</v>
      </c>
      <c r="I1464" s="652"/>
      <c r="J1464" s="652"/>
      <c r="K1464" s="397">
        <v>43560</v>
      </c>
      <c r="L1464" s="383" t="s">
        <v>6538</v>
      </c>
      <c r="M1464" s="215" t="s">
        <v>7592</v>
      </c>
    </row>
    <row r="1465" spans="1:13" ht="51">
      <c r="A1465" s="12"/>
      <c r="B1465" s="21">
        <v>142</v>
      </c>
      <c r="C1465" s="215" t="s">
        <v>5900</v>
      </c>
      <c r="D1465" s="215"/>
      <c r="E1465" s="215" t="s">
        <v>6154</v>
      </c>
      <c r="F1465" s="383" t="s">
        <v>6339</v>
      </c>
      <c r="G1465" s="654">
        <v>258491</v>
      </c>
      <c r="H1465" s="652" t="s">
        <v>2612</v>
      </c>
      <c r="I1465" s="652"/>
      <c r="J1465" s="652"/>
      <c r="K1465" s="397" t="s">
        <v>7477</v>
      </c>
      <c r="L1465" s="215" t="s">
        <v>6539</v>
      </c>
      <c r="M1465" s="215" t="s">
        <v>7592</v>
      </c>
    </row>
    <row r="1466" spans="1:13" ht="63.75">
      <c r="A1466" s="12"/>
      <c r="B1466" s="21">
        <v>143</v>
      </c>
      <c r="C1466" s="215" t="s">
        <v>3315</v>
      </c>
      <c r="D1466" s="215" t="s">
        <v>4532</v>
      </c>
      <c r="E1466" s="383" t="s">
        <v>6155</v>
      </c>
      <c r="F1466" s="383" t="s">
        <v>6340</v>
      </c>
      <c r="G1466" s="654">
        <v>112870.608</v>
      </c>
      <c r="H1466" s="652" t="s">
        <v>2612</v>
      </c>
      <c r="I1466" s="652"/>
      <c r="J1466" s="652"/>
      <c r="K1466" s="397" t="s">
        <v>7697</v>
      </c>
      <c r="L1466" s="215" t="s">
        <v>6540</v>
      </c>
      <c r="M1466" s="215" t="s">
        <v>7592</v>
      </c>
    </row>
    <row r="1467" spans="1:13" ht="51">
      <c r="A1467" s="12"/>
      <c r="B1467" s="21">
        <v>144</v>
      </c>
      <c r="C1467" s="215" t="s">
        <v>5901</v>
      </c>
      <c r="D1467" s="215" t="s">
        <v>5902</v>
      </c>
      <c r="E1467" s="215" t="s">
        <v>6156</v>
      </c>
      <c r="F1467" s="215" t="s">
        <v>6341</v>
      </c>
      <c r="G1467" s="391">
        <v>963</v>
      </c>
      <c r="H1467" s="652" t="s">
        <v>2612</v>
      </c>
      <c r="I1467" s="652"/>
      <c r="J1467" s="652"/>
      <c r="K1467" s="397" t="s">
        <v>7698</v>
      </c>
      <c r="L1467" s="215" t="s">
        <v>6541</v>
      </c>
      <c r="M1467" s="215" t="s">
        <v>7592</v>
      </c>
    </row>
    <row r="1468" spans="1:13" ht="51">
      <c r="A1468" s="12"/>
      <c r="B1468" s="21">
        <v>145</v>
      </c>
      <c r="C1468" s="215" t="s">
        <v>5901</v>
      </c>
      <c r="D1468" s="215" t="s">
        <v>5902</v>
      </c>
      <c r="E1468" s="215" t="s">
        <v>6156</v>
      </c>
      <c r="F1468" s="215" t="s">
        <v>6342</v>
      </c>
      <c r="G1468" s="391">
        <v>32116</v>
      </c>
      <c r="H1468" s="652" t="s">
        <v>2612</v>
      </c>
      <c r="I1468" s="652"/>
      <c r="J1468" s="652"/>
      <c r="K1468" s="397" t="s">
        <v>7698</v>
      </c>
      <c r="L1468" s="215" t="s">
        <v>6542</v>
      </c>
      <c r="M1468" s="215" t="s">
        <v>7592</v>
      </c>
    </row>
    <row r="1469" spans="1:13" ht="51">
      <c r="A1469" s="12"/>
      <c r="B1469" s="21">
        <v>146</v>
      </c>
      <c r="C1469" s="382" t="s">
        <v>7230</v>
      </c>
      <c r="D1469" s="215" t="s">
        <v>7231</v>
      </c>
      <c r="E1469" s="382" t="s">
        <v>7353</v>
      </c>
      <c r="F1469" s="382" t="s">
        <v>7377</v>
      </c>
      <c r="G1469" s="396">
        <v>5180</v>
      </c>
      <c r="H1469" s="652" t="s">
        <v>2612</v>
      </c>
      <c r="I1469" s="652"/>
      <c r="J1469" s="652"/>
      <c r="K1469" s="397">
        <v>43717</v>
      </c>
      <c r="L1469" s="215" t="s">
        <v>7404</v>
      </c>
      <c r="M1469" s="215" t="s">
        <v>7592</v>
      </c>
    </row>
    <row r="1470" spans="1:13" ht="51">
      <c r="A1470" s="12"/>
      <c r="B1470" s="21">
        <v>147</v>
      </c>
      <c r="C1470" s="382" t="s">
        <v>4520</v>
      </c>
      <c r="D1470" s="215" t="s">
        <v>7232</v>
      </c>
      <c r="E1470" s="382" t="s">
        <v>7354</v>
      </c>
      <c r="F1470" s="382" t="s">
        <v>7378</v>
      </c>
      <c r="G1470" s="398">
        <v>10200</v>
      </c>
      <c r="H1470" s="652" t="s">
        <v>2612</v>
      </c>
      <c r="I1470" s="652"/>
      <c r="J1470" s="652"/>
      <c r="K1470" s="397">
        <v>43747</v>
      </c>
      <c r="L1470" s="215" t="s">
        <v>7405</v>
      </c>
      <c r="M1470" s="215" t="s">
        <v>7593</v>
      </c>
    </row>
    <row r="1471" spans="1:13" ht="51">
      <c r="A1471" s="12"/>
      <c r="B1471" s="21">
        <v>148</v>
      </c>
      <c r="C1471" s="382" t="s">
        <v>7233</v>
      </c>
      <c r="D1471" s="215" t="s">
        <v>7234</v>
      </c>
      <c r="E1471" s="382" t="s">
        <v>7355</v>
      </c>
      <c r="F1471" s="382" t="s">
        <v>7379</v>
      </c>
      <c r="G1471" s="396">
        <v>2000</v>
      </c>
      <c r="H1471" s="652" t="s">
        <v>2612</v>
      </c>
      <c r="I1471" s="652"/>
      <c r="J1471" s="652"/>
      <c r="K1471" s="397">
        <v>43776</v>
      </c>
      <c r="L1471" s="215" t="s">
        <v>7406</v>
      </c>
      <c r="M1471" s="215" t="s">
        <v>7593</v>
      </c>
    </row>
    <row r="1472" spans="1:13" ht="51">
      <c r="A1472" s="12"/>
      <c r="B1472" s="21">
        <v>149</v>
      </c>
      <c r="C1472" s="382" t="s">
        <v>7235</v>
      </c>
      <c r="D1472" s="215" t="s">
        <v>3304</v>
      </c>
      <c r="E1472" s="383" t="s">
        <v>7356</v>
      </c>
      <c r="F1472" s="382" t="s">
        <v>7380</v>
      </c>
      <c r="G1472" s="396">
        <v>5195</v>
      </c>
      <c r="H1472" s="652" t="s">
        <v>2612</v>
      </c>
      <c r="I1472" s="652"/>
      <c r="J1472" s="652"/>
      <c r="K1472" s="397">
        <v>43776</v>
      </c>
      <c r="L1472" s="215" t="s">
        <v>7407</v>
      </c>
      <c r="M1472" s="215" t="s">
        <v>7593</v>
      </c>
    </row>
    <row r="1473" spans="1:13" ht="76.5">
      <c r="A1473" s="12"/>
      <c r="B1473" s="21">
        <v>150</v>
      </c>
      <c r="C1473" s="382" t="s">
        <v>8430</v>
      </c>
      <c r="D1473" s="215" t="s">
        <v>8431</v>
      </c>
      <c r="E1473" s="383" t="s">
        <v>8432</v>
      </c>
      <c r="F1473" s="382" t="s">
        <v>8433</v>
      </c>
      <c r="G1473" s="396">
        <v>10300000</v>
      </c>
      <c r="H1473" s="652" t="s">
        <v>2612</v>
      </c>
      <c r="I1473" s="652"/>
      <c r="J1473" s="652"/>
      <c r="K1473" s="397">
        <v>43955</v>
      </c>
      <c r="L1473" s="215" t="s">
        <v>8434</v>
      </c>
      <c r="M1473" s="215" t="s">
        <v>7593</v>
      </c>
    </row>
    <row r="1474" spans="1:13" ht="25.5">
      <c r="A1474" s="12"/>
      <c r="B1474" s="21">
        <v>151</v>
      </c>
      <c r="C1474" s="382" t="s">
        <v>8435</v>
      </c>
      <c r="D1474" s="215" t="s">
        <v>8436</v>
      </c>
      <c r="E1474" s="383" t="s">
        <v>8437</v>
      </c>
      <c r="F1474" s="382" t="s">
        <v>8438</v>
      </c>
      <c r="G1474" s="396">
        <v>200000</v>
      </c>
      <c r="H1474" s="652" t="s">
        <v>2612</v>
      </c>
      <c r="I1474" s="652"/>
      <c r="J1474" s="652"/>
      <c r="K1474" s="397">
        <v>43955</v>
      </c>
      <c r="L1474" s="215" t="s">
        <v>8439</v>
      </c>
      <c r="M1474" s="215" t="s">
        <v>7592</v>
      </c>
    </row>
    <row r="1475" spans="1:13" ht="38.25">
      <c r="A1475" s="12"/>
      <c r="B1475" s="21">
        <v>152</v>
      </c>
      <c r="C1475" s="382" t="s">
        <v>9180</v>
      </c>
      <c r="D1475" s="215" t="s">
        <v>9181</v>
      </c>
      <c r="E1475" s="383" t="s">
        <v>9182</v>
      </c>
      <c r="F1475" s="382" t="s">
        <v>9183</v>
      </c>
      <c r="G1475" s="396" t="s">
        <v>9184</v>
      </c>
      <c r="H1475" s="652" t="s">
        <v>2612</v>
      </c>
      <c r="I1475" s="652"/>
      <c r="J1475" s="652"/>
      <c r="K1475" s="397">
        <v>43990</v>
      </c>
      <c r="L1475" s="215" t="s">
        <v>9185</v>
      </c>
      <c r="M1475" s="215" t="s">
        <v>7592</v>
      </c>
    </row>
    <row r="1476" spans="1:13" ht="51">
      <c r="A1476" s="12"/>
      <c r="B1476" s="21">
        <v>153</v>
      </c>
      <c r="C1476" s="382" t="s">
        <v>8440</v>
      </c>
      <c r="D1476" s="215" t="s">
        <v>3304</v>
      </c>
      <c r="E1476" s="383" t="s">
        <v>8441</v>
      </c>
      <c r="F1476" s="382" t="s">
        <v>8442</v>
      </c>
      <c r="G1476" s="396">
        <v>200000</v>
      </c>
      <c r="H1476" s="652" t="s">
        <v>2612</v>
      </c>
      <c r="I1476" s="652"/>
      <c r="J1476" s="652"/>
      <c r="K1476" s="397">
        <v>43955</v>
      </c>
      <c r="L1476" s="215" t="s">
        <v>8443</v>
      </c>
      <c r="M1476" s="215" t="s">
        <v>7592</v>
      </c>
    </row>
    <row r="1477" spans="1:13" ht="25.5">
      <c r="A1477" s="12"/>
      <c r="B1477" s="21">
        <v>154</v>
      </c>
      <c r="C1477" s="215" t="s">
        <v>1168</v>
      </c>
      <c r="D1477" s="215" t="s">
        <v>3228</v>
      </c>
      <c r="E1477" s="215" t="s">
        <v>6157</v>
      </c>
      <c r="F1477" s="215" t="s">
        <v>3452</v>
      </c>
      <c r="G1477" s="392">
        <v>2300</v>
      </c>
      <c r="H1477" s="652" t="s">
        <v>2612</v>
      </c>
      <c r="I1477" s="652"/>
      <c r="J1477" s="652"/>
      <c r="K1477" s="397" t="s">
        <v>5605</v>
      </c>
      <c r="L1477" s="215" t="s">
        <v>3567</v>
      </c>
      <c r="M1477" s="215" t="s">
        <v>7592</v>
      </c>
    </row>
    <row r="1478" spans="1:13" ht="25.5">
      <c r="A1478" s="12"/>
      <c r="B1478" s="21">
        <v>155</v>
      </c>
      <c r="C1478" s="215" t="s">
        <v>3229</v>
      </c>
      <c r="D1478" s="215" t="s">
        <v>3230</v>
      </c>
      <c r="E1478" s="215" t="s">
        <v>6158</v>
      </c>
      <c r="F1478" s="215" t="s">
        <v>3453</v>
      </c>
      <c r="G1478" s="392">
        <v>1450</v>
      </c>
      <c r="H1478" s="652" t="s">
        <v>2612</v>
      </c>
      <c r="I1478" s="652"/>
      <c r="J1478" s="652"/>
      <c r="K1478" s="397">
        <v>43528</v>
      </c>
      <c r="L1478" s="215" t="s">
        <v>3568</v>
      </c>
      <c r="M1478" s="215" t="s">
        <v>7594</v>
      </c>
    </row>
    <row r="1479" spans="1:13" ht="25.5">
      <c r="A1479" s="12"/>
      <c r="B1479" s="21">
        <v>156</v>
      </c>
      <c r="C1479" s="215" t="s">
        <v>1169</v>
      </c>
      <c r="D1479" s="215" t="s">
        <v>5903</v>
      </c>
      <c r="E1479" s="215" t="s">
        <v>6159</v>
      </c>
      <c r="F1479" s="215" t="s">
        <v>3454</v>
      </c>
      <c r="G1479" s="392">
        <v>19600</v>
      </c>
      <c r="H1479" s="652" t="s">
        <v>2612</v>
      </c>
      <c r="I1479" s="652"/>
      <c r="J1479" s="652"/>
      <c r="K1479" s="397" t="s">
        <v>5586</v>
      </c>
      <c r="L1479" s="215" t="s">
        <v>6543</v>
      </c>
      <c r="M1479" s="215" t="s">
        <v>7594</v>
      </c>
    </row>
    <row r="1480" spans="1:13" ht="25.5">
      <c r="A1480" s="12"/>
      <c r="B1480" s="21">
        <v>157</v>
      </c>
      <c r="C1480" s="215" t="s">
        <v>1165</v>
      </c>
      <c r="D1480" s="215" t="s">
        <v>3231</v>
      </c>
      <c r="E1480" s="215" t="s">
        <v>3339</v>
      </c>
      <c r="F1480" s="215" t="s">
        <v>3455</v>
      </c>
      <c r="G1480" s="392">
        <v>20000</v>
      </c>
      <c r="H1480" s="652" t="s">
        <v>2612</v>
      </c>
      <c r="I1480" s="652"/>
      <c r="J1480" s="652"/>
      <c r="K1480" s="397">
        <v>43802</v>
      </c>
      <c r="L1480" s="215" t="s">
        <v>3569</v>
      </c>
      <c r="M1480" s="215" t="s">
        <v>7594</v>
      </c>
    </row>
    <row r="1481" spans="1:13" ht="25.5">
      <c r="A1481" s="12"/>
      <c r="B1481" s="21">
        <v>158</v>
      </c>
      <c r="C1481" s="215" t="s">
        <v>3232</v>
      </c>
      <c r="D1481" s="215" t="s">
        <v>3233</v>
      </c>
      <c r="E1481" s="215" t="s">
        <v>3340</v>
      </c>
      <c r="F1481" s="215" t="s">
        <v>3456</v>
      </c>
      <c r="G1481" s="392">
        <v>4616</v>
      </c>
      <c r="H1481" s="652" t="s">
        <v>2612</v>
      </c>
      <c r="I1481" s="652"/>
      <c r="J1481" s="652"/>
      <c r="K1481" s="397" t="s">
        <v>5747</v>
      </c>
      <c r="L1481" s="215" t="s">
        <v>3570</v>
      </c>
      <c r="M1481" s="215" t="s">
        <v>7594</v>
      </c>
    </row>
    <row r="1482" spans="1:13" ht="25.5">
      <c r="A1482" s="12"/>
      <c r="B1482" s="21">
        <v>159</v>
      </c>
      <c r="C1482" s="215" t="s">
        <v>787</v>
      </c>
      <c r="D1482" s="215" t="s">
        <v>7699</v>
      </c>
      <c r="E1482" s="215" t="s">
        <v>3341</v>
      </c>
      <c r="F1482" s="215" t="s">
        <v>3457</v>
      </c>
      <c r="G1482" s="392">
        <v>9600</v>
      </c>
      <c r="H1482" s="652" t="s">
        <v>2612</v>
      </c>
      <c r="I1482" s="652"/>
      <c r="J1482" s="652"/>
      <c r="K1482" s="397">
        <v>43500</v>
      </c>
      <c r="L1482" s="215" t="s">
        <v>3571</v>
      </c>
      <c r="M1482" s="215" t="s">
        <v>7594</v>
      </c>
    </row>
    <row r="1483" spans="1:13" ht="25.5">
      <c r="A1483" s="12"/>
      <c r="B1483" s="21">
        <v>160</v>
      </c>
      <c r="C1483" s="215" t="s">
        <v>3234</v>
      </c>
      <c r="D1483" s="215" t="s">
        <v>3235</v>
      </c>
      <c r="E1483" s="215" t="s">
        <v>6160</v>
      </c>
      <c r="F1483" s="215" t="s">
        <v>3458</v>
      </c>
      <c r="G1483" s="392">
        <v>735</v>
      </c>
      <c r="H1483" s="652" t="s">
        <v>2612</v>
      </c>
      <c r="I1483" s="652"/>
      <c r="J1483" s="652"/>
      <c r="K1483" s="397">
        <v>43802</v>
      </c>
      <c r="L1483" s="215" t="s">
        <v>3572</v>
      </c>
      <c r="M1483" s="215" t="s">
        <v>7594</v>
      </c>
    </row>
    <row r="1484" spans="1:13" ht="25.5">
      <c r="A1484" s="12"/>
      <c r="B1484" s="21">
        <v>161</v>
      </c>
      <c r="C1484" s="215" t="s">
        <v>1674</v>
      </c>
      <c r="D1484" s="215" t="s">
        <v>3236</v>
      </c>
      <c r="E1484" s="215" t="s">
        <v>3342</v>
      </c>
      <c r="F1484" s="215" t="s">
        <v>3459</v>
      </c>
      <c r="G1484" s="392">
        <v>3000</v>
      </c>
      <c r="H1484" s="652" t="s">
        <v>2612</v>
      </c>
      <c r="I1484" s="652"/>
      <c r="J1484" s="652"/>
      <c r="K1484" s="397" t="s">
        <v>7700</v>
      </c>
      <c r="L1484" s="215" t="s">
        <v>3573</v>
      </c>
      <c r="M1484" s="215" t="s">
        <v>7594</v>
      </c>
    </row>
    <row r="1485" spans="1:13" ht="25.5">
      <c r="A1485" s="12"/>
      <c r="B1485" s="21">
        <v>162</v>
      </c>
      <c r="C1485" s="215" t="s">
        <v>2470</v>
      </c>
      <c r="D1485" s="215" t="s">
        <v>3237</v>
      </c>
      <c r="E1485" s="215" t="s">
        <v>6161</v>
      </c>
      <c r="F1485" s="215" t="s">
        <v>3460</v>
      </c>
      <c r="G1485" s="392">
        <v>5090</v>
      </c>
      <c r="H1485" s="652" t="s">
        <v>2612</v>
      </c>
      <c r="I1485" s="652"/>
      <c r="J1485" s="652"/>
      <c r="K1485" s="397" t="s">
        <v>7701</v>
      </c>
      <c r="L1485" s="215" t="s">
        <v>3574</v>
      </c>
      <c r="M1485" s="215" t="s">
        <v>7594</v>
      </c>
    </row>
    <row r="1486" spans="1:13" ht="25.5">
      <c r="A1486" s="12"/>
      <c r="B1486" s="21">
        <v>163</v>
      </c>
      <c r="C1486" s="215" t="s">
        <v>2470</v>
      </c>
      <c r="D1486" s="215" t="s">
        <v>3237</v>
      </c>
      <c r="E1486" s="215" t="s">
        <v>3343</v>
      </c>
      <c r="F1486" s="215" t="s">
        <v>3461</v>
      </c>
      <c r="G1486" s="392">
        <v>5000</v>
      </c>
      <c r="H1486" s="652" t="s">
        <v>2612</v>
      </c>
      <c r="I1486" s="652"/>
      <c r="J1486" s="652"/>
      <c r="K1486" s="397" t="s">
        <v>7701</v>
      </c>
      <c r="L1486" s="215" t="s">
        <v>3575</v>
      </c>
      <c r="M1486" s="215" t="s">
        <v>7594</v>
      </c>
    </row>
    <row r="1487" spans="1:13" ht="25.5">
      <c r="A1487" s="12"/>
      <c r="B1487" s="21">
        <v>164</v>
      </c>
      <c r="C1487" s="215" t="s">
        <v>3238</v>
      </c>
      <c r="D1487" s="215" t="s">
        <v>3239</v>
      </c>
      <c r="E1487" s="215" t="s">
        <v>6162</v>
      </c>
      <c r="F1487" s="215" t="s">
        <v>3462</v>
      </c>
      <c r="G1487" s="392">
        <v>20000</v>
      </c>
      <c r="H1487" s="652" t="s">
        <v>2612</v>
      </c>
      <c r="I1487" s="652"/>
      <c r="J1487" s="652"/>
      <c r="K1487" s="397">
        <v>43468</v>
      </c>
      <c r="L1487" s="215" t="s">
        <v>3576</v>
      </c>
      <c r="M1487" s="215" t="s">
        <v>7594</v>
      </c>
    </row>
    <row r="1488" spans="1:13" ht="25.5">
      <c r="A1488" s="12"/>
      <c r="B1488" s="21">
        <v>165</v>
      </c>
      <c r="C1488" s="215" t="s">
        <v>1167</v>
      </c>
      <c r="D1488" s="215" t="s">
        <v>3240</v>
      </c>
      <c r="E1488" s="215" t="s">
        <v>3344</v>
      </c>
      <c r="F1488" s="215" t="s">
        <v>3463</v>
      </c>
      <c r="G1488" s="392">
        <v>5000</v>
      </c>
      <c r="H1488" s="652" t="s">
        <v>2612</v>
      </c>
      <c r="I1488" s="652"/>
      <c r="J1488" s="652"/>
      <c r="K1488" s="397" t="s">
        <v>5747</v>
      </c>
      <c r="L1488" s="215" t="s">
        <v>3577</v>
      </c>
      <c r="M1488" s="215" t="s">
        <v>7594</v>
      </c>
    </row>
    <row r="1489" spans="1:13" ht="25.5">
      <c r="A1489" s="12"/>
      <c r="B1489" s="21">
        <v>166</v>
      </c>
      <c r="C1489" s="215" t="s">
        <v>1170</v>
      </c>
      <c r="D1489" s="215" t="s">
        <v>3241</v>
      </c>
      <c r="E1489" s="215" t="s">
        <v>3345</v>
      </c>
      <c r="F1489" s="215" t="s">
        <v>3464</v>
      </c>
      <c r="G1489" s="392">
        <v>200</v>
      </c>
      <c r="H1489" s="652" t="s">
        <v>2612</v>
      </c>
      <c r="I1489" s="652"/>
      <c r="J1489" s="652"/>
      <c r="K1489" s="397" t="s">
        <v>5586</v>
      </c>
      <c r="L1489" s="215" t="s">
        <v>3578</v>
      </c>
      <c r="M1489" s="215" t="s">
        <v>7594</v>
      </c>
    </row>
    <row r="1490" spans="1:13" ht="25.5">
      <c r="A1490" s="12"/>
      <c r="B1490" s="21">
        <v>167</v>
      </c>
      <c r="C1490" s="215" t="s">
        <v>601</v>
      </c>
      <c r="D1490" s="215" t="s">
        <v>3242</v>
      </c>
      <c r="E1490" s="215" t="s">
        <v>3346</v>
      </c>
      <c r="F1490" s="215" t="s">
        <v>3465</v>
      </c>
      <c r="G1490" s="392">
        <v>5400</v>
      </c>
      <c r="H1490" s="652" t="s">
        <v>2612</v>
      </c>
      <c r="I1490" s="652"/>
      <c r="J1490" s="652"/>
      <c r="K1490" s="397">
        <v>43468</v>
      </c>
      <c r="L1490" s="215" t="s">
        <v>3579</v>
      </c>
      <c r="M1490" s="215" t="s">
        <v>7594</v>
      </c>
    </row>
    <row r="1491" spans="1:13" ht="25.5">
      <c r="A1491" s="12"/>
      <c r="B1491" s="21">
        <v>168</v>
      </c>
      <c r="C1491" s="215" t="s">
        <v>3743</v>
      </c>
      <c r="D1491" s="215" t="s">
        <v>4384</v>
      </c>
      <c r="E1491" s="215" t="s">
        <v>4385</v>
      </c>
      <c r="F1491" s="215" t="s">
        <v>4386</v>
      </c>
      <c r="G1491" s="392">
        <v>4900</v>
      </c>
      <c r="H1491" s="652" t="s">
        <v>2612</v>
      </c>
      <c r="I1491" s="652"/>
      <c r="J1491" s="652"/>
      <c r="K1491" s="397" t="s">
        <v>7701</v>
      </c>
      <c r="L1491" s="215" t="s">
        <v>6544</v>
      </c>
      <c r="M1491" s="215" t="s">
        <v>7594</v>
      </c>
    </row>
    <row r="1492" spans="1:13" ht="25.5">
      <c r="A1492" s="12"/>
      <c r="B1492" s="21">
        <v>169</v>
      </c>
      <c r="C1492" s="395" t="s">
        <v>7236</v>
      </c>
      <c r="D1492" s="215" t="s">
        <v>4395</v>
      </c>
      <c r="E1492" s="215" t="s">
        <v>4396</v>
      </c>
      <c r="F1492" s="215" t="s">
        <v>4397</v>
      </c>
      <c r="G1492" s="392">
        <v>500</v>
      </c>
      <c r="H1492" s="652" t="s">
        <v>2612</v>
      </c>
      <c r="I1492" s="652"/>
      <c r="J1492" s="652"/>
      <c r="K1492" s="397">
        <v>43469</v>
      </c>
      <c r="L1492" s="215" t="s">
        <v>6545</v>
      </c>
      <c r="M1492" s="215" t="s">
        <v>7594</v>
      </c>
    </row>
    <row r="1493" spans="1:13" ht="25.5">
      <c r="A1493" s="12"/>
      <c r="B1493" s="21">
        <v>170</v>
      </c>
      <c r="C1493" s="395" t="s">
        <v>4379</v>
      </c>
      <c r="D1493" s="215" t="s">
        <v>4392</v>
      </c>
      <c r="E1493" s="215" t="s">
        <v>4393</v>
      </c>
      <c r="F1493" s="215" t="s">
        <v>4394</v>
      </c>
      <c r="G1493" s="392">
        <v>200</v>
      </c>
      <c r="H1493" s="652" t="s">
        <v>2612</v>
      </c>
      <c r="I1493" s="652"/>
      <c r="J1493" s="652"/>
      <c r="K1493" s="397" t="s">
        <v>5747</v>
      </c>
      <c r="L1493" s="215" t="s">
        <v>6546</v>
      </c>
      <c r="M1493" s="215" t="s">
        <v>7594</v>
      </c>
    </row>
    <row r="1494" spans="1:13" ht="25.5">
      <c r="A1494" s="12"/>
      <c r="B1494" s="21">
        <v>171</v>
      </c>
      <c r="C1494" s="395" t="s">
        <v>963</v>
      </c>
      <c r="D1494" s="215" t="s">
        <v>4389</v>
      </c>
      <c r="E1494" s="215" t="s">
        <v>4390</v>
      </c>
      <c r="F1494" s="215" t="s">
        <v>4391</v>
      </c>
      <c r="G1494" s="392">
        <v>15200</v>
      </c>
      <c r="H1494" s="652" t="s">
        <v>2612</v>
      </c>
      <c r="I1494" s="652"/>
      <c r="J1494" s="652"/>
      <c r="K1494" s="397" t="s">
        <v>7701</v>
      </c>
      <c r="L1494" s="215" t="s">
        <v>6547</v>
      </c>
      <c r="M1494" s="215" t="s">
        <v>7594</v>
      </c>
    </row>
    <row r="1495" spans="1:13" ht="25.5">
      <c r="A1495" s="12"/>
      <c r="B1495" s="21">
        <v>172</v>
      </c>
      <c r="C1495" s="395" t="s">
        <v>5118</v>
      </c>
      <c r="D1495" s="215" t="s">
        <v>5904</v>
      </c>
      <c r="E1495" s="215" t="s">
        <v>6163</v>
      </c>
      <c r="F1495" s="215" t="s">
        <v>5119</v>
      </c>
      <c r="G1495" s="392">
        <v>400</v>
      </c>
      <c r="H1495" s="652" t="s">
        <v>2612</v>
      </c>
      <c r="I1495" s="652"/>
      <c r="J1495" s="652"/>
      <c r="K1495" s="397">
        <v>43802</v>
      </c>
      <c r="L1495" s="215" t="s">
        <v>5120</v>
      </c>
      <c r="M1495" s="215" t="s">
        <v>7594</v>
      </c>
    </row>
    <row r="1496" spans="1:13" ht="25.5">
      <c r="A1496" s="12"/>
      <c r="B1496" s="21">
        <v>173</v>
      </c>
      <c r="C1496" s="215" t="s">
        <v>5905</v>
      </c>
      <c r="D1496" s="215" t="s">
        <v>5906</v>
      </c>
      <c r="E1496" s="215" t="s">
        <v>6164</v>
      </c>
      <c r="F1496" s="215" t="s">
        <v>6343</v>
      </c>
      <c r="G1496" s="392">
        <v>2952</v>
      </c>
      <c r="H1496" s="652" t="s">
        <v>2612</v>
      </c>
      <c r="I1496" s="652"/>
      <c r="J1496" s="652"/>
      <c r="K1496" s="397" t="s">
        <v>7703</v>
      </c>
      <c r="L1496" s="215" t="s">
        <v>6548</v>
      </c>
      <c r="M1496" s="215" t="s">
        <v>7594</v>
      </c>
    </row>
    <row r="1497" spans="1:13" ht="25.5">
      <c r="A1497" s="12"/>
      <c r="B1497" s="21">
        <v>174</v>
      </c>
      <c r="C1497" s="215" t="s">
        <v>5907</v>
      </c>
      <c r="D1497" s="395" t="s">
        <v>5908</v>
      </c>
      <c r="E1497" s="215" t="s">
        <v>6165</v>
      </c>
      <c r="F1497" s="215" t="s">
        <v>6344</v>
      </c>
      <c r="G1497" s="395">
        <v>200</v>
      </c>
      <c r="H1497" s="652" t="s">
        <v>2612</v>
      </c>
      <c r="I1497" s="652"/>
      <c r="J1497" s="652"/>
      <c r="K1497" s="397" t="s">
        <v>7704</v>
      </c>
      <c r="L1497" s="215" t="s">
        <v>6549</v>
      </c>
      <c r="M1497" s="215" t="s">
        <v>7594</v>
      </c>
    </row>
    <row r="1498" spans="1:13" ht="25.5">
      <c r="A1498" s="12"/>
      <c r="B1498" s="21">
        <v>175</v>
      </c>
      <c r="C1498" s="215" t="s">
        <v>3243</v>
      </c>
      <c r="D1498" s="215" t="s">
        <v>3244</v>
      </c>
      <c r="E1498" s="215" t="s">
        <v>3347</v>
      </c>
      <c r="F1498" s="215" t="s">
        <v>3466</v>
      </c>
      <c r="G1498" s="392">
        <v>4900</v>
      </c>
      <c r="H1498" s="652" t="s">
        <v>2612</v>
      </c>
      <c r="I1498" s="652"/>
      <c r="J1498" s="652"/>
      <c r="K1498" s="397">
        <v>43803</v>
      </c>
      <c r="L1498" s="215" t="s">
        <v>3580</v>
      </c>
      <c r="M1498" s="215" t="s">
        <v>7594</v>
      </c>
    </row>
    <row r="1499" spans="1:13" ht="25.5">
      <c r="A1499" s="12"/>
      <c r="B1499" s="21">
        <v>176</v>
      </c>
      <c r="C1499" s="215" t="s">
        <v>1381</v>
      </c>
      <c r="D1499" s="215" t="s">
        <v>3245</v>
      </c>
      <c r="E1499" s="215" t="s">
        <v>3348</v>
      </c>
      <c r="F1499" s="215" t="s">
        <v>3467</v>
      </c>
      <c r="G1499" s="392">
        <v>19802</v>
      </c>
      <c r="H1499" s="652" t="s">
        <v>2612</v>
      </c>
      <c r="I1499" s="652"/>
      <c r="J1499" s="652"/>
      <c r="K1499" s="397">
        <v>43528</v>
      </c>
      <c r="L1499" s="215" t="s">
        <v>3581</v>
      </c>
      <c r="M1499" s="215" t="s">
        <v>7594</v>
      </c>
    </row>
    <row r="1500" spans="1:13" ht="25.5">
      <c r="A1500" s="12"/>
      <c r="B1500" s="21">
        <v>177</v>
      </c>
      <c r="C1500" s="215" t="s">
        <v>2584</v>
      </c>
      <c r="D1500" s="215" t="s">
        <v>3246</v>
      </c>
      <c r="E1500" s="215" t="s">
        <v>3349</v>
      </c>
      <c r="F1500" s="215" t="s">
        <v>3468</v>
      </c>
      <c r="G1500" s="392">
        <v>10500</v>
      </c>
      <c r="H1500" s="652" t="s">
        <v>2612</v>
      </c>
      <c r="I1500" s="652"/>
      <c r="J1500" s="652"/>
      <c r="K1500" s="397" t="s">
        <v>7705</v>
      </c>
      <c r="L1500" s="215" t="s">
        <v>6550</v>
      </c>
      <c r="M1500" s="215" t="s">
        <v>7594</v>
      </c>
    </row>
    <row r="1501" spans="1:13" ht="25.5">
      <c r="A1501" s="12"/>
      <c r="B1501" s="21">
        <v>178</v>
      </c>
      <c r="C1501" s="215" t="s">
        <v>1760</v>
      </c>
      <c r="D1501" s="215" t="s">
        <v>3247</v>
      </c>
      <c r="E1501" s="215" t="s">
        <v>3350</v>
      </c>
      <c r="F1501" s="215" t="s">
        <v>3469</v>
      </c>
      <c r="G1501" s="392">
        <v>200</v>
      </c>
      <c r="H1501" s="652" t="s">
        <v>2612</v>
      </c>
      <c r="I1501" s="652"/>
      <c r="J1501" s="652"/>
      <c r="K1501" s="397">
        <v>43469</v>
      </c>
      <c r="L1501" s="215" t="s">
        <v>3582</v>
      </c>
      <c r="M1501" s="215" t="s">
        <v>7594</v>
      </c>
    </row>
    <row r="1502" spans="1:13" ht="25.5">
      <c r="A1502" s="12"/>
      <c r="B1502" s="21">
        <v>179</v>
      </c>
      <c r="C1502" s="215" t="s">
        <v>2644</v>
      </c>
      <c r="D1502" s="215" t="s">
        <v>3247</v>
      </c>
      <c r="E1502" s="215" t="s">
        <v>4381</v>
      </c>
      <c r="F1502" s="215" t="s">
        <v>4382</v>
      </c>
      <c r="G1502" s="392">
        <v>1100</v>
      </c>
      <c r="H1502" s="652" t="s">
        <v>2612</v>
      </c>
      <c r="I1502" s="652"/>
      <c r="J1502" s="652"/>
      <c r="K1502" s="397">
        <v>43773</v>
      </c>
      <c r="L1502" s="215" t="s">
        <v>3351</v>
      </c>
      <c r="M1502" s="215" t="s">
        <v>7594</v>
      </c>
    </row>
    <row r="1503" spans="1:13" ht="25.5">
      <c r="A1503" s="12"/>
      <c r="B1503" s="21">
        <v>180</v>
      </c>
      <c r="C1503" s="215" t="s">
        <v>3248</v>
      </c>
      <c r="D1503" s="215" t="s">
        <v>3249</v>
      </c>
      <c r="E1503" s="215" t="s">
        <v>3352</v>
      </c>
      <c r="F1503" s="215" t="s">
        <v>3470</v>
      </c>
      <c r="G1503" s="392">
        <v>5190</v>
      </c>
      <c r="H1503" s="652" t="s">
        <v>2612</v>
      </c>
      <c r="I1503" s="652"/>
      <c r="J1503" s="652"/>
      <c r="K1503" s="397" t="s">
        <v>7706</v>
      </c>
      <c r="L1503" s="215" t="s">
        <v>3583</v>
      </c>
      <c r="M1503" s="215" t="s">
        <v>7594</v>
      </c>
    </row>
    <row r="1504" spans="1:13" ht="25.5">
      <c r="A1504" s="12"/>
      <c r="B1504" s="21">
        <v>181</v>
      </c>
      <c r="C1504" s="215" t="s">
        <v>1383</v>
      </c>
      <c r="D1504" s="215" t="s">
        <v>3250</v>
      </c>
      <c r="E1504" s="215" t="s">
        <v>3353</v>
      </c>
      <c r="F1504" s="215" t="s">
        <v>3471</v>
      </c>
      <c r="G1504" s="392">
        <v>20000</v>
      </c>
      <c r="H1504" s="652" t="s">
        <v>2612</v>
      </c>
      <c r="I1504" s="652"/>
      <c r="J1504" s="652"/>
      <c r="K1504" s="397" t="s">
        <v>7189</v>
      </c>
      <c r="L1504" s="215" t="s">
        <v>3584</v>
      </c>
      <c r="M1504" s="215" t="s">
        <v>7594</v>
      </c>
    </row>
    <row r="1505" spans="1:13" ht="25.5">
      <c r="A1505" s="12"/>
      <c r="B1505" s="21">
        <v>182</v>
      </c>
      <c r="C1505" s="215" t="s">
        <v>5909</v>
      </c>
      <c r="D1505" s="215" t="s">
        <v>3251</v>
      </c>
      <c r="E1505" s="215" t="s">
        <v>3354</v>
      </c>
      <c r="F1505" s="215" t="s">
        <v>3472</v>
      </c>
      <c r="G1505" s="392">
        <v>12250</v>
      </c>
      <c r="H1505" s="652" t="s">
        <v>2612</v>
      </c>
      <c r="I1505" s="652"/>
      <c r="J1505" s="652"/>
      <c r="K1505" s="397">
        <v>43806</v>
      </c>
      <c r="L1505" s="215" t="s">
        <v>3585</v>
      </c>
      <c r="M1505" s="215" t="s">
        <v>7594</v>
      </c>
    </row>
    <row r="1506" spans="1:13" ht="25.5">
      <c r="A1506" s="12"/>
      <c r="B1506" s="21">
        <v>183</v>
      </c>
      <c r="C1506" s="215" t="s">
        <v>1382</v>
      </c>
      <c r="D1506" s="215" t="s">
        <v>3252</v>
      </c>
      <c r="E1506" s="215" t="s">
        <v>6166</v>
      </c>
      <c r="F1506" s="215" t="s">
        <v>3473</v>
      </c>
      <c r="G1506" s="392">
        <v>5050</v>
      </c>
      <c r="H1506" s="652" t="s">
        <v>2612</v>
      </c>
      <c r="I1506" s="652"/>
      <c r="J1506" s="652"/>
      <c r="K1506" s="397" t="s">
        <v>7189</v>
      </c>
      <c r="L1506" s="215" t="s">
        <v>3586</v>
      </c>
      <c r="M1506" s="215" t="s">
        <v>7594</v>
      </c>
    </row>
    <row r="1507" spans="1:13" ht="25.5">
      <c r="A1507" s="12"/>
      <c r="B1507" s="21">
        <v>184</v>
      </c>
      <c r="C1507" s="215" t="s">
        <v>1380</v>
      </c>
      <c r="D1507" s="215" t="s">
        <v>3253</v>
      </c>
      <c r="E1507" s="215" t="s">
        <v>3355</v>
      </c>
      <c r="F1507" s="215" t="s">
        <v>4383</v>
      </c>
      <c r="G1507" s="392">
        <v>12100</v>
      </c>
      <c r="H1507" s="652" t="s">
        <v>2612</v>
      </c>
      <c r="I1507" s="652"/>
      <c r="J1507" s="652"/>
      <c r="K1507" s="397">
        <v>43620</v>
      </c>
      <c r="L1507" s="215" t="s">
        <v>3587</v>
      </c>
      <c r="M1507" s="215" t="s">
        <v>7594</v>
      </c>
    </row>
    <row r="1508" spans="1:13" ht="25.5">
      <c r="A1508" s="12"/>
      <c r="B1508" s="21">
        <v>185</v>
      </c>
      <c r="C1508" s="215" t="s">
        <v>1141</v>
      </c>
      <c r="D1508" s="215" t="s">
        <v>3254</v>
      </c>
      <c r="E1508" s="215" t="s">
        <v>3356</v>
      </c>
      <c r="F1508" s="215" t="s">
        <v>3474</v>
      </c>
      <c r="G1508" s="392">
        <v>5195</v>
      </c>
      <c r="H1508" s="652" t="s">
        <v>2612</v>
      </c>
      <c r="I1508" s="652"/>
      <c r="J1508" s="652"/>
      <c r="K1508" s="397">
        <v>43469</v>
      </c>
      <c r="L1508" s="215" t="s">
        <v>3588</v>
      </c>
      <c r="M1508" s="215" t="s">
        <v>7594</v>
      </c>
    </row>
    <row r="1509" spans="1:13" ht="25.5">
      <c r="A1509" s="12"/>
      <c r="B1509" s="21">
        <v>186</v>
      </c>
      <c r="C1509" s="215" t="s">
        <v>3255</v>
      </c>
      <c r="D1509" s="215" t="s">
        <v>3256</v>
      </c>
      <c r="E1509" s="215" t="s">
        <v>3357</v>
      </c>
      <c r="F1509" s="215" t="s">
        <v>3475</v>
      </c>
      <c r="G1509" s="392">
        <v>30150</v>
      </c>
      <c r="H1509" s="652" t="s">
        <v>2612</v>
      </c>
      <c r="I1509" s="652"/>
      <c r="J1509" s="652"/>
      <c r="K1509" s="397">
        <v>43650</v>
      </c>
      <c r="L1509" s="215" t="s">
        <v>3589</v>
      </c>
      <c r="M1509" s="215" t="s">
        <v>7594</v>
      </c>
    </row>
    <row r="1510" spans="1:13" ht="25.5">
      <c r="A1510" s="12"/>
      <c r="B1510" s="21">
        <v>187</v>
      </c>
      <c r="C1510" s="399" t="s">
        <v>628</v>
      </c>
      <c r="D1510" s="215" t="s">
        <v>3257</v>
      </c>
      <c r="E1510" s="215" t="s">
        <v>3358</v>
      </c>
      <c r="F1510" s="215" t="s">
        <v>3476</v>
      </c>
      <c r="G1510" s="392">
        <v>4780</v>
      </c>
      <c r="H1510" s="652" t="s">
        <v>2612</v>
      </c>
      <c r="I1510" s="652"/>
      <c r="J1510" s="652"/>
      <c r="K1510" s="397">
        <v>43773</v>
      </c>
      <c r="L1510" s="215" t="s">
        <v>3590</v>
      </c>
      <c r="M1510" s="215" t="s">
        <v>7594</v>
      </c>
    </row>
    <row r="1511" spans="1:13" ht="25.5">
      <c r="A1511" s="12"/>
      <c r="B1511" s="21">
        <v>188</v>
      </c>
      <c r="C1511" s="395" t="s">
        <v>1930</v>
      </c>
      <c r="D1511" s="215" t="s">
        <v>4387</v>
      </c>
      <c r="E1511" s="215" t="s">
        <v>6167</v>
      </c>
      <c r="F1511" s="215" t="s">
        <v>4388</v>
      </c>
      <c r="G1511" s="392">
        <v>5200</v>
      </c>
      <c r="H1511" s="652" t="s">
        <v>2612</v>
      </c>
      <c r="I1511" s="652"/>
      <c r="J1511" s="652"/>
      <c r="K1511" s="397">
        <v>43803</v>
      </c>
      <c r="L1511" s="215" t="s">
        <v>6551</v>
      </c>
      <c r="M1511" s="215" t="s">
        <v>7594</v>
      </c>
    </row>
    <row r="1512" spans="1:13" ht="25.5">
      <c r="A1512" s="12"/>
      <c r="B1512" s="21">
        <v>189</v>
      </c>
      <c r="C1512" s="400" t="s">
        <v>5910</v>
      </c>
      <c r="D1512" s="395" t="s">
        <v>3250</v>
      </c>
      <c r="E1512" s="215" t="s">
        <v>6168</v>
      </c>
      <c r="F1512" s="215" t="s">
        <v>6345</v>
      </c>
      <c r="G1512" s="395">
        <v>9300</v>
      </c>
      <c r="H1512" s="652" t="s">
        <v>2612</v>
      </c>
      <c r="I1512" s="652"/>
      <c r="J1512" s="652"/>
      <c r="K1512" s="397" t="s">
        <v>7189</v>
      </c>
      <c r="L1512" s="215" t="s">
        <v>4597</v>
      </c>
      <c r="M1512" s="215" t="s">
        <v>7594</v>
      </c>
    </row>
    <row r="1513" spans="1:13" ht="25.5">
      <c r="A1513" s="12"/>
      <c r="B1513" s="21">
        <v>190</v>
      </c>
      <c r="C1513" s="400" t="s">
        <v>5911</v>
      </c>
      <c r="D1513" s="395" t="s">
        <v>5912</v>
      </c>
      <c r="E1513" s="215" t="s">
        <v>6169</v>
      </c>
      <c r="F1513" s="215" t="s">
        <v>6346</v>
      </c>
      <c r="G1513" s="395">
        <v>1050</v>
      </c>
      <c r="H1513" s="652" t="s">
        <v>2612</v>
      </c>
      <c r="I1513" s="652"/>
      <c r="J1513" s="652"/>
      <c r="K1513" s="397" t="s">
        <v>5783</v>
      </c>
      <c r="L1513" s="215" t="s">
        <v>6552</v>
      </c>
      <c r="M1513" s="215" t="s">
        <v>7594</v>
      </c>
    </row>
    <row r="1514" spans="1:13" ht="25.5">
      <c r="A1514" s="12"/>
      <c r="B1514" s="21">
        <v>191</v>
      </c>
      <c r="C1514" s="395" t="s">
        <v>2155</v>
      </c>
      <c r="D1514" s="395" t="s">
        <v>5913</v>
      </c>
      <c r="E1514" s="215" t="s">
        <v>6170</v>
      </c>
      <c r="F1514" s="215" t="s">
        <v>6347</v>
      </c>
      <c r="G1514" s="395">
        <v>200</v>
      </c>
      <c r="H1514" s="652" t="s">
        <v>2612</v>
      </c>
      <c r="I1514" s="652"/>
      <c r="J1514" s="652"/>
      <c r="K1514" s="397">
        <v>43802</v>
      </c>
      <c r="L1514" s="215" t="s">
        <v>6553</v>
      </c>
      <c r="M1514" s="215" t="s">
        <v>7594</v>
      </c>
    </row>
    <row r="1515" spans="1:13" ht="25.5">
      <c r="A1515" s="12"/>
      <c r="B1515" s="21">
        <v>192</v>
      </c>
      <c r="C1515" s="395" t="s">
        <v>5914</v>
      </c>
      <c r="D1515" s="395" t="s">
        <v>5915</v>
      </c>
      <c r="E1515" s="215" t="s">
        <v>6171</v>
      </c>
      <c r="F1515" s="215" t="s">
        <v>6348</v>
      </c>
      <c r="G1515" s="395">
        <v>5995</v>
      </c>
      <c r="H1515" s="652" t="s">
        <v>2612</v>
      </c>
      <c r="I1515" s="652"/>
      <c r="J1515" s="652"/>
      <c r="K1515" s="397" t="s">
        <v>7707</v>
      </c>
      <c r="L1515" s="215" t="s">
        <v>6554</v>
      </c>
      <c r="M1515" s="215" t="s">
        <v>7594</v>
      </c>
    </row>
    <row r="1516" spans="1:13" ht="76.5">
      <c r="A1516" s="12"/>
      <c r="B1516" s="21">
        <v>193</v>
      </c>
      <c r="C1516" s="215" t="s">
        <v>5917</v>
      </c>
      <c r="D1516" s="395" t="s">
        <v>5918</v>
      </c>
      <c r="E1516" s="215" t="s">
        <v>3541</v>
      </c>
      <c r="F1516" s="215" t="s">
        <v>6349</v>
      </c>
      <c r="G1516" s="395">
        <f>3050*4+50</f>
        <v>12250</v>
      </c>
      <c r="H1516" s="652" t="s">
        <v>2612</v>
      </c>
      <c r="I1516" s="652"/>
      <c r="J1516" s="652"/>
      <c r="K1516" s="397">
        <v>43469</v>
      </c>
      <c r="L1516" s="215" t="s">
        <v>6555</v>
      </c>
      <c r="M1516" s="215" t="s">
        <v>7594</v>
      </c>
    </row>
    <row r="1517" spans="1:13" ht="25.5">
      <c r="A1517" s="12"/>
      <c r="B1517" s="21">
        <v>194</v>
      </c>
      <c r="C1517" s="215" t="s">
        <v>5919</v>
      </c>
      <c r="D1517" s="395" t="s">
        <v>5920</v>
      </c>
      <c r="E1517" s="215" t="s">
        <v>6172</v>
      </c>
      <c r="F1517" s="215" t="s">
        <v>6350</v>
      </c>
      <c r="G1517" s="395">
        <v>16400</v>
      </c>
      <c r="H1517" s="652" t="s">
        <v>2612</v>
      </c>
      <c r="I1517" s="652"/>
      <c r="J1517" s="652"/>
      <c r="K1517" s="397" t="s">
        <v>5586</v>
      </c>
      <c r="L1517" s="215" t="s">
        <v>6556</v>
      </c>
      <c r="M1517" s="215" t="s">
        <v>7594</v>
      </c>
    </row>
    <row r="1518" spans="1:13" ht="25.5">
      <c r="A1518" s="12"/>
      <c r="B1518" s="21">
        <v>195</v>
      </c>
      <c r="C1518" s="395" t="s">
        <v>5921</v>
      </c>
      <c r="D1518" s="395" t="s">
        <v>5916</v>
      </c>
      <c r="E1518" s="215" t="s">
        <v>6173</v>
      </c>
      <c r="F1518" s="215" t="s">
        <v>6351</v>
      </c>
      <c r="G1518" s="395">
        <v>5031</v>
      </c>
      <c r="H1518" s="652" t="s">
        <v>2612</v>
      </c>
      <c r="I1518" s="652"/>
      <c r="J1518" s="652"/>
      <c r="K1518" s="397">
        <v>43468</v>
      </c>
      <c r="L1518" s="215" t="s">
        <v>6557</v>
      </c>
      <c r="M1518" s="215" t="s">
        <v>7594</v>
      </c>
    </row>
    <row r="1519" spans="1:13" ht="25.5">
      <c r="A1519" s="12"/>
      <c r="B1519" s="21">
        <v>196</v>
      </c>
      <c r="C1519" s="395" t="s">
        <v>1521</v>
      </c>
      <c r="D1519" s="395" t="s">
        <v>5920</v>
      </c>
      <c r="E1519" s="215" t="s">
        <v>6174</v>
      </c>
      <c r="F1519" s="215" t="s">
        <v>6352</v>
      </c>
      <c r="G1519" s="395">
        <v>200</v>
      </c>
      <c r="H1519" s="652" t="s">
        <v>2612</v>
      </c>
      <c r="I1519" s="652"/>
      <c r="J1519" s="652"/>
      <c r="K1519" s="397" t="s">
        <v>7708</v>
      </c>
      <c r="L1519" s="215" t="s">
        <v>6558</v>
      </c>
      <c r="M1519" s="215" t="s">
        <v>7594</v>
      </c>
    </row>
    <row r="1520" spans="1:13" ht="25.5">
      <c r="A1520" s="12"/>
      <c r="B1520" s="21">
        <v>197</v>
      </c>
      <c r="C1520" s="395" t="s">
        <v>5922</v>
      </c>
      <c r="D1520" s="395" t="s">
        <v>5923</v>
      </c>
      <c r="E1520" s="215" t="s">
        <v>6175</v>
      </c>
      <c r="F1520" s="215" t="s">
        <v>6353</v>
      </c>
      <c r="G1520" s="395">
        <v>9000</v>
      </c>
      <c r="H1520" s="652" t="s">
        <v>2612</v>
      </c>
      <c r="I1520" s="652"/>
      <c r="J1520" s="652"/>
      <c r="K1520" s="397" t="s">
        <v>5605</v>
      </c>
      <c r="L1520" s="215" t="s">
        <v>6559</v>
      </c>
      <c r="M1520" s="215" t="s">
        <v>7594</v>
      </c>
    </row>
    <row r="1521" spans="1:13" ht="25.5">
      <c r="A1521" s="12"/>
      <c r="B1521" s="21">
        <v>198</v>
      </c>
      <c r="C1521" s="395" t="s">
        <v>1050</v>
      </c>
      <c r="D1521" s="395" t="s">
        <v>5916</v>
      </c>
      <c r="E1521" s="215" t="s">
        <v>6176</v>
      </c>
      <c r="F1521" s="215" t="s">
        <v>6354</v>
      </c>
      <c r="G1521" s="395">
        <v>4930</v>
      </c>
      <c r="H1521" s="652" t="s">
        <v>2612</v>
      </c>
      <c r="I1521" s="652"/>
      <c r="J1521" s="652"/>
      <c r="K1521" s="397" t="s">
        <v>7701</v>
      </c>
      <c r="L1521" s="215" t="s">
        <v>6560</v>
      </c>
      <c r="M1521" s="215" t="s">
        <v>7594</v>
      </c>
    </row>
    <row r="1522" spans="1:13" ht="25.5">
      <c r="A1522" s="12"/>
      <c r="B1522" s="21">
        <v>199</v>
      </c>
      <c r="C1522" s="395" t="s">
        <v>1111</v>
      </c>
      <c r="D1522" s="395" t="s">
        <v>5924</v>
      </c>
      <c r="E1522" s="215" t="s">
        <v>6177</v>
      </c>
      <c r="F1522" s="215" t="s">
        <v>6355</v>
      </c>
      <c r="G1522" s="395">
        <v>3200</v>
      </c>
      <c r="H1522" s="652" t="s">
        <v>2612</v>
      </c>
      <c r="I1522" s="652"/>
      <c r="J1522" s="652"/>
      <c r="K1522" s="397" t="s">
        <v>7697</v>
      </c>
      <c r="L1522" s="215" t="s">
        <v>6561</v>
      </c>
      <c r="M1522" s="215" t="s">
        <v>7594</v>
      </c>
    </row>
    <row r="1523" spans="1:13" ht="25.5">
      <c r="A1523" s="12"/>
      <c r="B1523" s="21">
        <v>200</v>
      </c>
      <c r="C1523" s="395" t="s">
        <v>1696</v>
      </c>
      <c r="D1523" s="395" t="s">
        <v>5925</v>
      </c>
      <c r="E1523" s="215" t="s">
        <v>6178</v>
      </c>
      <c r="F1523" s="215" t="s">
        <v>6356</v>
      </c>
      <c r="G1523" s="395">
        <v>585</v>
      </c>
      <c r="H1523" s="652" t="s">
        <v>2612</v>
      </c>
      <c r="I1523" s="652"/>
      <c r="J1523" s="652"/>
      <c r="K1523" s="397">
        <v>43802</v>
      </c>
      <c r="L1523" s="215" t="s">
        <v>6562</v>
      </c>
      <c r="M1523" s="215" t="s">
        <v>7594</v>
      </c>
    </row>
    <row r="1524" spans="1:13" ht="25.5">
      <c r="A1524" s="12"/>
      <c r="B1524" s="21">
        <v>201</v>
      </c>
      <c r="C1524" s="215" t="s">
        <v>5926</v>
      </c>
      <c r="D1524" s="395" t="s">
        <v>5925</v>
      </c>
      <c r="E1524" s="215" t="s">
        <v>6179</v>
      </c>
      <c r="F1524" s="215" t="s">
        <v>6357</v>
      </c>
      <c r="G1524" s="395">
        <v>17800</v>
      </c>
      <c r="H1524" s="652" t="s">
        <v>2612</v>
      </c>
      <c r="I1524" s="652"/>
      <c r="J1524" s="652"/>
      <c r="K1524" s="397" t="s">
        <v>5744</v>
      </c>
      <c r="L1524" s="215" t="s">
        <v>6560</v>
      </c>
      <c r="M1524" s="215" t="s">
        <v>7594</v>
      </c>
    </row>
    <row r="1525" spans="1:13" ht="25.5">
      <c r="A1525" s="12"/>
      <c r="B1525" s="21">
        <v>202</v>
      </c>
      <c r="C1525" s="395" t="s">
        <v>2688</v>
      </c>
      <c r="D1525" s="395" t="s">
        <v>5925</v>
      </c>
      <c r="E1525" s="215" t="s">
        <v>6180</v>
      </c>
      <c r="F1525" s="215" t="s">
        <v>6358</v>
      </c>
      <c r="G1525" s="395">
        <v>2180</v>
      </c>
      <c r="H1525" s="652" t="s">
        <v>2612</v>
      </c>
      <c r="I1525" s="652"/>
      <c r="J1525" s="652"/>
      <c r="K1525" s="397" t="s">
        <v>7697</v>
      </c>
      <c r="L1525" s="215" t="s">
        <v>6563</v>
      </c>
      <c r="M1525" s="215" t="s">
        <v>7594</v>
      </c>
    </row>
    <row r="1526" spans="1:13" ht="25.5">
      <c r="A1526" s="12"/>
      <c r="B1526" s="21">
        <v>203</v>
      </c>
      <c r="C1526" s="395" t="s">
        <v>1002</v>
      </c>
      <c r="D1526" s="395" t="s">
        <v>5916</v>
      </c>
      <c r="E1526" s="215" t="s">
        <v>6181</v>
      </c>
      <c r="F1526" s="215" t="s">
        <v>6359</v>
      </c>
      <c r="G1526" s="395">
        <v>5200</v>
      </c>
      <c r="H1526" s="652" t="s">
        <v>2612</v>
      </c>
      <c r="I1526" s="652"/>
      <c r="J1526" s="652"/>
      <c r="K1526" s="397" t="s">
        <v>7709</v>
      </c>
      <c r="L1526" s="215" t="s">
        <v>6564</v>
      </c>
      <c r="M1526" s="215" t="s">
        <v>7594</v>
      </c>
    </row>
    <row r="1527" spans="1:13" ht="25.5">
      <c r="A1527" s="12"/>
      <c r="B1527" s="21">
        <v>204</v>
      </c>
      <c r="C1527" s="395" t="s">
        <v>2687</v>
      </c>
      <c r="D1527" s="395" t="s">
        <v>5927</v>
      </c>
      <c r="E1527" s="215" t="s">
        <v>6182</v>
      </c>
      <c r="F1527" s="215" t="s">
        <v>6360</v>
      </c>
      <c r="G1527" s="395">
        <v>8297</v>
      </c>
      <c r="H1527" s="652" t="s">
        <v>2612</v>
      </c>
      <c r="I1527" s="652"/>
      <c r="J1527" s="652"/>
      <c r="K1527" s="397" t="s">
        <v>7701</v>
      </c>
      <c r="L1527" s="215" t="s">
        <v>6565</v>
      </c>
      <c r="M1527" s="215" t="s">
        <v>7594</v>
      </c>
    </row>
    <row r="1528" spans="1:13" ht="25.5">
      <c r="A1528" s="12"/>
      <c r="B1528" s="21">
        <v>205</v>
      </c>
      <c r="C1528" s="395" t="s">
        <v>1505</v>
      </c>
      <c r="D1528" s="395" t="s">
        <v>5916</v>
      </c>
      <c r="E1528" s="215" t="s">
        <v>6183</v>
      </c>
      <c r="F1528" s="215" t="s">
        <v>6361</v>
      </c>
      <c r="G1528" s="395">
        <v>5042</v>
      </c>
      <c r="H1528" s="652" t="s">
        <v>2612</v>
      </c>
      <c r="I1528" s="652"/>
      <c r="J1528" s="652"/>
      <c r="K1528" s="397" t="s">
        <v>7701</v>
      </c>
      <c r="L1528" s="215" t="s">
        <v>6566</v>
      </c>
      <c r="M1528" s="215" t="s">
        <v>7594</v>
      </c>
    </row>
    <row r="1529" spans="1:13" ht="25.5">
      <c r="A1529" s="12"/>
      <c r="B1529" s="21">
        <v>206</v>
      </c>
      <c r="C1529" s="395" t="s">
        <v>5505</v>
      </c>
      <c r="D1529" s="395" t="s">
        <v>5927</v>
      </c>
      <c r="E1529" s="215" t="s">
        <v>6184</v>
      </c>
      <c r="F1529" s="215" t="s">
        <v>6362</v>
      </c>
      <c r="G1529" s="395">
        <v>5000</v>
      </c>
      <c r="H1529" s="652" t="s">
        <v>2612</v>
      </c>
      <c r="I1529" s="652"/>
      <c r="J1529" s="652"/>
      <c r="K1529" s="397" t="s">
        <v>7701</v>
      </c>
      <c r="L1529" s="215" t="s">
        <v>5506</v>
      </c>
      <c r="M1529" s="215" t="s">
        <v>7594</v>
      </c>
    </row>
    <row r="1530" spans="1:13" ht="25.5">
      <c r="A1530" s="12"/>
      <c r="B1530" s="21">
        <v>207</v>
      </c>
      <c r="C1530" s="395" t="s">
        <v>5507</v>
      </c>
      <c r="D1530" s="395" t="s">
        <v>5928</v>
      </c>
      <c r="E1530" s="215" t="s">
        <v>6185</v>
      </c>
      <c r="F1530" s="215" t="s">
        <v>5508</v>
      </c>
      <c r="G1530" s="395">
        <v>200</v>
      </c>
      <c r="H1530" s="652" t="s">
        <v>2612</v>
      </c>
      <c r="I1530" s="652"/>
      <c r="J1530" s="652"/>
      <c r="K1530" s="397" t="s">
        <v>7701</v>
      </c>
      <c r="L1530" s="215" t="s">
        <v>6567</v>
      </c>
      <c r="M1530" s="215" t="s">
        <v>7594</v>
      </c>
    </row>
    <row r="1531" spans="1:13" ht="25.5">
      <c r="A1531" s="12"/>
      <c r="B1531" s="21">
        <v>208</v>
      </c>
      <c r="C1531" s="395" t="s">
        <v>4066</v>
      </c>
      <c r="D1531" s="395" t="s">
        <v>5913</v>
      </c>
      <c r="E1531" s="215" t="s">
        <v>6186</v>
      </c>
      <c r="F1531" s="215" t="s">
        <v>4067</v>
      </c>
      <c r="G1531" s="395">
        <v>170</v>
      </c>
      <c r="H1531" s="652" t="s">
        <v>2612</v>
      </c>
      <c r="I1531" s="652"/>
      <c r="J1531" s="652"/>
      <c r="K1531" s="397" t="s">
        <v>7701</v>
      </c>
      <c r="L1531" s="215" t="s">
        <v>6568</v>
      </c>
      <c r="M1531" s="215" t="s">
        <v>7594</v>
      </c>
    </row>
    <row r="1532" spans="1:13" ht="25.5">
      <c r="A1532" s="12"/>
      <c r="B1532" s="21">
        <v>209</v>
      </c>
      <c r="C1532" s="395" t="s">
        <v>5929</v>
      </c>
      <c r="D1532" s="395" t="s">
        <v>5930</v>
      </c>
      <c r="E1532" s="215" t="s">
        <v>6187</v>
      </c>
      <c r="F1532" s="215" t="s">
        <v>6363</v>
      </c>
      <c r="G1532" s="395">
        <v>5000</v>
      </c>
      <c r="H1532" s="652" t="s">
        <v>2612</v>
      </c>
      <c r="I1532" s="652"/>
      <c r="J1532" s="652"/>
      <c r="K1532" s="397" t="s">
        <v>7701</v>
      </c>
      <c r="L1532" s="215" t="s">
        <v>6569</v>
      </c>
      <c r="M1532" s="215" t="s">
        <v>7594</v>
      </c>
    </row>
    <row r="1533" spans="1:13" ht="25.5">
      <c r="A1533" s="12"/>
      <c r="B1533" s="21">
        <v>210</v>
      </c>
      <c r="C1533" s="395" t="s">
        <v>5929</v>
      </c>
      <c r="D1533" s="395" t="s">
        <v>5918</v>
      </c>
      <c r="E1533" s="215" t="s">
        <v>6188</v>
      </c>
      <c r="F1533" s="215" t="s">
        <v>6364</v>
      </c>
      <c r="G1533" s="395">
        <v>150</v>
      </c>
      <c r="H1533" s="652" t="s">
        <v>2612</v>
      </c>
      <c r="I1533" s="652"/>
      <c r="J1533" s="652"/>
      <c r="K1533" s="397" t="s">
        <v>7701</v>
      </c>
      <c r="L1533" s="215" t="s">
        <v>4596</v>
      </c>
      <c r="M1533" s="215" t="s">
        <v>7594</v>
      </c>
    </row>
    <row r="1534" spans="1:13" ht="25.5">
      <c r="A1534" s="12"/>
      <c r="B1534" s="21">
        <v>211</v>
      </c>
      <c r="C1534" s="215" t="s">
        <v>5931</v>
      </c>
      <c r="D1534" s="395" t="s">
        <v>5932</v>
      </c>
      <c r="E1534" s="215" t="s">
        <v>6189</v>
      </c>
      <c r="F1534" s="215" t="s">
        <v>6365</v>
      </c>
      <c r="G1534" s="395">
        <v>572588</v>
      </c>
      <c r="H1534" s="652" t="s">
        <v>2612</v>
      </c>
      <c r="I1534" s="652"/>
      <c r="J1534" s="652"/>
      <c r="K1534" s="397">
        <v>43801</v>
      </c>
      <c r="L1534" s="215" t="s">
        <v>7408</v>
      </c>
      <c r="M1534" s="215" t="s">
        <v>7594</v>
      </c>
    </row>
    <row r="1535" spans="1:13" ht="25.5">
      <c r="A1535" s="12"/>
      <c r="B1535" s="21">
        <v>212</v>
      </c>
      <c r="C1535" s="395" t="s">
        <v>3258</v>
      </c>
      <c r="D1535" s="395" t="s">
        <v>5933</v>
      </c>
      <c r="E1535" s="215" t="s">
        <v>6190</v>
      </c>
      <c r="F1535" s="215" t="s">
        <v>3477</v>
      </c>
      <c r="G1535" s="395">
        <v>1600100</v>
      </c>
      <c r="H1535" s="652" t="s">
        <v>2612</v>
      </c>
      <c r="I1535" s="652"/>
      <c r="J1535" s="652"/>
      <c r="K1535" s="397" t="s">
        <v>7710</v>
      </c>
      <c r="L1535" s="215" t="s">
        <v>6570</v>
      </c>
      <c r="M1535" s="215" t="s">
        <v>7594</v>
      </c>
    </row>
    <row r="1536" spans="1:13" ht="51">
      <c r="A1536" s="12"/>
      <c r="B1536" s="21">
        <v>213</v>
      </c>
      <c r="C1536" s="382" t="s">
        <v>4013</v>
      </c>
      <c r="D1536" s="215" t="s">
        <v>7237</v>
      </c>
      <c r="E1536" s="382" t="s">
        <v>7357</v>
      </c>
      <c r="F1536" s="382" t="s">
        <v>7381</v>
      </c>
      <c r="G1536" s="396">
        <v>10000</v>
      </c>
      <c r="H1536" s="652" t="s">
        <v>2612</v>
      </c>
      <c r="I1536" s="652"/>
      <c r="J1536" s="652"/>
      <c r="K1536" s="397" t="s">
        <v>7702</v>
      </c>
      <c r="L1536" s="215" t="s">
        <v>7409</v>
      </c>
      <c r="M1536" s="215" t="s">
        <v>7594</v>
      </c>
    </row>
    <row r="1537" spans="1:13" ht="25.5">
      <c r="A1537" s="12"/>
      <c r="B1537" s="21">
        <v>214</v>
      </c>
      <c r="C1537" s="382" t="s">
        <v>7508</v>
      </c>
      <c r="D1537" s="215" t="s">
        <v>7509</v>
      </c>
      <c r="E1537" s="382" t="s">
        <v>7515</v>
      </c>
      <c r="F1537" s="382" t="s">
        <v>7518</v>
      </c>
      <c r="G1537" s="396">
        <v>9500</v>
      </c>
      <c r="H1537" s="652" t="s">
        <v>2612</v>
      </c>
      <c r="I1537" s="652"/>
      <c r="J1537" s="652"/>
      <c r="K1537" s="397" t="s">
        <v>7526</v>
      </c>
      <c r="L1537" s="215" t="s">
        <v>7522</v>
      </c>
      <c r="M1537" s="215" t="s">
        <v>7594</v>
      </c>
    </row>
    <row r="1538" spans="1:13" ht="25.5">
      <c r="A1538" s="12"/>
      <c r="B1538" s="21">
        <v>215</v>
      </c>
      <c r="C1538" s="382" t="s">
        <v>7510</v>
      </c>
      <c r="D1538" s="215" t="s">
        <v>7511</v>
      </c>
      <c r="E1538" s="382" t="s">
        <v>7516</v>
      </c>
      <c r="F1538" s="382" t="s">
        <v>7519</v>
      </c>
      <c r="G1538" s="396">
        <v>3971</v>
      </c>
      <c r="H1538" s="652" t="s">
        <v>2612</v>
      </c>
      <c r="I1538" s="652"/>
      <c r="J1538" s="652"/>
      <c r="K1538" s="397" t="s">
        <v>7526</v>
      </c>
      <c r="L1538" s="215" t="s">
        <v>7523</v>
      </c>
      <c r="M1538" s="215" t="s">
        <v>7595</v>
      </c>
    </row>
    <row r="1539" spans="1:13" ht="38.25">
      <c r="A1539" s="12"/>
      <c r="B1539" s="21">
        <v>216</v>
      </c>
      <c r="C1539" s="382" t="s">
        <v>7596</v>
      </c>
      <c r="D1539" s="215" t="s">
        <v>7597</v>
      </c>
      <c r="E1539" s="382" t="s">
        <v>7598</v>
      </c>
      <c r="F1539" s="382" t="s">
        <v>7599</v>
      </c>
      <c r="G1539" s="396">
        <v>500</v>
      </c>
      <c r="H1539" s="652" t="s">
        <v>2612</v>
      </c>
      <c r="I1539" s="652"/>
      <c r="J1539" s="652"/>
      <c r="K1539" s="397" t="s">
        <v>7600</v>
      </c>
      <c r="L1539" s="215" t="s">
        <v>7601</v>
      </c>
      <c r="M1539" s="215" t="s">
        <v>7594</v>
      </c>
    </row>
    <row r="1540" spans="1:13" ht="25.5">
      <c r="A1540" s="12"/>
      <c r="B1540" s="21">
        <v>217</v>
      </c>
      <c r="C1540" s="382" t="s">
        <v>1141</v>
      </c>
      <c r="D1540" s="215" t="s">
        <v>7602</v>
      </c>
      <c r="E1540" s="382" t="s">
        <v>7603</v>
      </c>
      <c r="F1540" s="382" t="s">
        <v>7604</v>
      </c>
      <c r="G1540" s="396">
        <v>500</v>
      </c>
      <c r="H1540" s="652" t="s">
        <v>2612</v>
      </c>
      <c r="I1540" s="652"/>
      <c r="J1540" s="652"/>
      <c r="K1540" s="397" t="s">
        <v>7600</v>
      </c>
      <c r="L1540" s="215" t="s">
        <v>7605</v>
      </c>
      <c r="M1540" s="215" t="s">
        <v>7594</v>
      </c>
    </row>
    <row r="1541" spans="1:13" ht="51">
      <c r="A1541" s="12"/>
      <c r="B1541" s="21">
        <v>218</v>
      </c>
      <c r="C1541" s="382" t="s">
        <v>7711</v>
      </c>
      <c r="D1541" s="215" t="s">
        <v>7712</v>
      </c>
      <c r="E1541" s="382" t="s">
        <v>7713</v>
      </c>
      <c r="F1541" s="382" t="s">
        <v>7714</v>
      </c>
      <c r="G1541" s="396">
        <v>1568593340</v>
      </c>
      <c r="H1541" s="652"/>
      <c r="I1541" s="652"/>
      <c r="J1541" s="652"/>
      <c r="K1541" s="397" t="s">
        <v>7715</v>
      </c>
      <c r="L1541" s="215" t="s">
        <v>7716</v>
      </c>
      <c r="M1541" s="215" t="s">
        <v>7594</v>
      </c>
    </row>
    <row r="1542" spans="1:13" ht="63.75">
      <c r="A1542" s="12"/>
      <c r="B1542" s="21">
        <v>219</v>
      </c>
      <c r="C1542" s="382" t="s">
        <v>1352</v>
      </c>
      <c r="D1542" s="215" t="s">
        <v>7967</v>
      </c>
      <c r="E1542" s="382" t="s">
        <v>7968</v>
      </c>
      <c r="F1542" s="382" t="s">
        <v>7969</v>
      </c>
      <c r="G1542" s="396">
        <f>9800+71490</f>
        <v>81290</v>
      </c>
      <c r="H1542" s="652"/>
      <c r="I1542" s="652"/>
      <c r="J1542" s="652"/>
      <c r="K1542" s="397" t="s">
        <v>7970</v>
      </c>
      <c r="L1542" s="215" t="s">
        <v>7971</v>
      </c>
      <c r="M1542" s="215" t="s">
        <v>7594</v>
      </c>
    </row>
    <row r="1543" spans="1:13" ht="38.25">
      <c r="A1543" s="12"/>
      <c r="B1543" s="21">
        <v>220</v>
      </c>
      <c r="C1543" s="382" t="s">
        <v>46</v>
      </c>
      <c r="D1543" s="215" t="s">
        <v>7972</v>
      </c>
      <c r="E1543" s="382" t="s">
        <v>7973</v>
      </c>
      <c r="F1543" s="382" t="s">
        <v>7974</v>
      </c>
      <c r="G1543" s="396">
        <v>200</v>
      </c>
      <c r="H1543" s="652"/>
      <c r="I1543" s="652"/>
      <c r="J1543" s="652"/>
      <c r="K1543" s="397" t="s">
        <v>7975</v>
      </c>
      <c r="L1543" s="215" t="s">
        <v>7976</v>
      </c>
      <c r="M1543" s="215" t="s">
        <v>7594</v>
      </c>
    </row>
    <row r="1544" spans="1:13" ht="25.5">
      <c r="A1544" s="12"/>
      <c r="B1544" s="21">
        <v>221</v>
      </c>
      <c r="C1544" s="382" t="s">
        <v>7977</v>
      </c>
      <c r="D1544" s="215" t="s">
        <v>7978</v>
      </c>
      <c r="E1544" s="382" t="s">
        <v>7979</v>
      </c>
      <c r="F1544" s="382" t="s">
        <v>7980</v>
      </c>
      <c r="G1544" s="396">
        <v>4900</v>
      </c>
      <c r="H1544" s="652"/>
      <c r="I1544" s="652"/>
      <c r="J1544" s="652"/>
      <c r="K1544" s="397" t="s">
        <v>7831</v>
      </c>
      <c r="L1544" s="215" t="s">
        <v>7981</v>
      </c>
      <c r="M1544" s="215" t="s">
        <v>7594</v>
      </c>
    </row>
    <row r="1545" spans="1:13" ht="51">
      <c r="A1545" s="12"/>
      <c r="B1545" s="21">
        <v>222</v>
      </c>
      <c r="C1545" s="382" t="s">
        <v>7982</v>
      </c>
      <c r="D1545" s="215" t="s">
        <v>7983</v>
      </c>
      <c r="E1545" s="382" t="s">
        <v>7984</v>
      </c>
      <c r="F1545" s="382" t="s">
        <v>7985</v>
      </c>
      <c r="G1545" s="396">
        <v>2000</v>
      </c>
      <c r="H1545" s="652"/>
      <c r="I1545" s="652"/>
      <c r="J1545" s="652"/>
      <c r="K1545" s="397" t="s">
        <v>7913</v>
      </c>
      <c r="L1545" s="215" t="s">
        <v>7986</v>
      </c>
      <c r="M1545" s="215" t="s">
        <v>7594</v>
      </c>
    </row>
    <row r="1546" spans="1:13" ht="25.5">
      <c r="A1546" s="12"/>
      <c r="B1546" s="21">
        <v>223</v>
      </c>
      <c r="C1546" s="382" t="s">
        <v>2155</v>
      </c>
      <c r="D1546" s="215" t="s">
        <v>7238</v>
      </c>
      <c r="E1546" s="382" t="s">
        <v>7358</v>
      </c>
      <c r="F1546" s="382" t="s">
        <v>7382</v>
      </c>
      <c r="G1546" s="396">
        <v>5000</v>
      </c>
      <c r="H1546" s="652" t="s">
        <v>2612</v>
      </c>
      <c r="I1546" s="652"/>
      <c r="J1546" s="652"/>
      <c r="K1546" s="397" t="s">
        <v>7717</v>
      </c>
      <c r="L1546" s="215" t="s">
        <v>7410</v>
      </c>
      <c r="M1546" s="215" t="s">
        <v>7594</v>
      </c>
    </row>
    <row r="1547" spans="1:13" ht="25.5">
      <c r="A1547" s="12"/>
      <c r="B1547" s="21">
        <v>224</v>
      </c>
      <c r="C1547" s="215" t="s">
        <v>1282</v>
      </c>
      <c r="D1547" s="215" t="s">
        <v>1283</v>
      </c>
      <c r="E1547" s="215" t="s">
        <v>1284</v>
      </c>
      <c r="F1547" s="215" t="s">
        <v>1285</v>
      </c>
      <c r="G1547" s="398">
        <v>20000</v>
      </c>
      <c r="H1547" s="652" t="s">
        <v>2612</v>
      </c>
      <c r="I1547" s="652"/>
      <c r="J1547" s="652"/>
      <c r="K1547" s="397">
        <v>43624</v>
      </c>
      <c r="L1547" s="215" t="s">
        <v>1286</v>
      </c>
      <c r="M1547" s="215" t="s">
        <v>7594</v>
      </c>
    </row>
    <row r="1548" spans="1:13" ht="25.5">
      <c r="A1548" s="12"/>
      <c r="B1548" s="21">
        <v>225</v>
      </c>
      <c r="C1548" s="215" t="s">
        <v>1282</v>
      </c>
      <c r="D1548" s="215" t="s">
        <v>1283</v>
      </c>
      <c r="E1548" s="215" t="s">
        <v>1166</v>
      </c>
      <c r="F1548" s="215" t="s">
        <v>1287</v>
      </c>
      <c r="G1548" s="398">
        <v>19850</v>
      </c>
      <c r="H1548" s="652" t="s">
        <v>2612</v>
      </c>
      <c r="I1548" s="652"/>
      <c r="J1548" s="652"/>
      <c r="K1548" s="397">
        <v>43624</v>
      </c>
      <c r="L1548" s="215" t="s">
        <v>1288</v>
      </c>
      <c r="M1548" s="215" t="s">
        <v>7595</v>
      </c>
    </row>
    <row r="1549" spans="1:13" ht="25.5">
      <c r="A1549" s="12"/>
      <c r="B1549" s="21">
        <v>226</v>
      </c>
      <c r="C1549" s="215" t="s">
        <v>1289</v>
      </c>
      <c r="D1549" s="215" t="s">
        <v>1290</v>
      </c>
      <c r="E1549" s="215" t="s">
        <v>1291</v>
      </c>
      <c r="F1549" s="215" t="s">
        <v>1292</v>
      </c>
      <c r="G1549" s="398">
        <v>10335</v>
      </c>
      <c r="H1549" s="652" t="s">
        <v>2612</v>
      </c>
      <c r="I1549" s="652"/>
      <c r="J1549" s="652"/>
      <c r="K1549" s="397">
        <v>43624</v>
      </c>
      <c r="L1549" s="215" t="s">
        <v>1293</v>
      </c>
      <c r="M1549" s="215" t="s">
        <v>7606</v>
      </c>
    </row>
    <row r="1550" spans="1:13" ht="51">
      <c r="A1550" s="12"/>
      <c r="B1550" s="21">
        <v>227</v>
      </c>
      <c r="C1550" s="215" t="s">
        <v>4398</v>
      </c>
      <c r="D1550" s="215" t="s">
        <v>1294</v>
      </c>
      <c r="E1550" s="215" t="s">
        <v>1295</v>
      </c>
      <c r="F1550" s="215" t="s">
        <v>1296</v>
      </c>
      <c r="G1550" s="398">
        <v>6200</v>
      </c>
      <c r="H1550" s="652" t="s">
        <v>2612</v>
      </c>
      <c r="I1550" s="652"/>
      <c r="J1550" s="652"/>
      <c r="K1550" s="397">
        <v>43624</v>
      </c>
      <c r="L1550" s="215" t="s">
        <v>4399</v>
      </c>
      <c r="M1550" s="215" t="s">
        <v>7606</v>
      </c>
    </row>
    <row r="1551" spans="1:13" ht="25.5">
      <c r="A1551" s="12"/>
      <c r="B1551" s="21">
        <v>228</v>
      </c>
      <c r="C1551" s="215" t="s">
        <v>164</v>
      </c>
      <c r="D1551" s="215" t="s">
        <v>1297</v>
      </c>
      <c r="E1551" s="215" t="s">
        <v>3359</v>
      </c>
      <c r="F1551" s="215" t="s">
        <v>1298</v>
      </c>
      <c r="G1551" s="398">
        <v>20000</v>
      </c>
      <c r="H1551" s="652" t="s">
        <v>2612</v>
      </c>
      <c r="I1551" s="652"/>
      <c r="J1551" s="652"/>
      <c r="K1551" s="397">
        <v>43624</v>
      </c>
      <c r="L1551" s="215" t="s">
        <v>1299</v>
      </c>
      <c r="M1551" s="215" t="s">
        <v>7606</v>
      </c>
    </row>
    <row r="1552" spans="1:13" ht="25.5">
      <c r="A1552" s="12"/>
      <c r="B1552" s="21">
        <v>229</v>
      </c>
      <c r="C1552" s="215" t="s">
        <v>1300</v>
      </c>
      <c r="D1552" s="215" t="s">
        <v>1301</v>
      </c>
      <c r="E1552" s="215" t="s">
        <v>1302</v>
      </c>
      <c r="F1552" s="215" t="s">
        <v>1303</v>
      </c>
      <c r="G1552" s="398">
        <v>20000</v>
      </c>
      <c r="H1552" s="652" t="s">
        <v>2612</v>
      </c>
      <c r="I1552" s="652"/>
      <c r="J1552" s="652"/>
      <c r="K1552" s="397">
        <v>43624</v>
      </c>
      <c r="L1552" s="215" t="s">
        <v>1304</v>
      </c>
      <c r="M1552" s="215" t="s">
        <v>7606</v>
      </c>
    </row>
    <row r="1553" spans="1:13" ht="25.5">
      <c r="A1553" s="12"/>
      <c r="B1553" s="21">
        <v>230</v>
      </c>
      <c r="C1553" s="215" t="s">
        <v>1305</v>
      </c>
      <c r="D1553" s="215" t="s">
        <v>1306</v>
      </c>
      <c r="E1553" s="215" t="s">
        <v>3360</v>
      </c>
      <c r="F1553" s="215" t="s">
        <v>1307</v>
      </c>
      <c r="G1553" s="398">
        <v>200</v>
      </c>
      <c r="H1553" s="652" t="s">
        <v>2612</v>
      </c>
      <c r="I1553" s="652"/>
      <c r="J1553" s="652"/>
      <c r="K1553" s="397">
        <v>43624</v>
      </c>
      <c r="L1553" s="215" t="s">
        <v>1308</v>
      </c>
      <c r="M1553" s="215" t="s">
        <v>7606</v>
      </c>
    </row>
    <row r="1554" spans="1:13" ht="38.25">
      <c r="A1554" s="12"/>
      <c r="B1554" s="21">
        <v>231</v>
      </c>
      <c r="C1554" s="215" t="s">
        <v>1309</v>
      </c>
      <c r="D1554" s="215" t="s">
        <v>1310</v>
      </c>
      <c r="E1554" s="215" t="s">
        <v>3361</v>
      </c>
      <c r="F1554" s="215" t="s">
        <v>1311</v>
      </c>
      <c r="G1554" s="398">
        <v>20000</v>
      </c>
      <c r="H1554" s="652" t="s">
        <v>2612</v>
      </c>
      <c r="I1554" s="652"/>
      <c r="J1554" s="652"/>
      <c r="K1554" s="397">
        <v>43624</v>
      </c>
      <c r="L1554" s="215" t="s">
        <v>1312</v>
      </c>
      <c r="M1554" s="215" t="s">
        <v>7606</v>
      </c>
    </row>
    <row r="1555" spans="1:13" ht="25.5">
      <c r="A1555" s="12"/>
      <c r="B1555" s="21">
        <v>232</v>
      </c>
      <c r="C1555" s="215" t="s">
        <v>1316</v>
      </c>
      <c r="D1555" s="215" t="s">
        <v>1317</v>
      </c>
      <c r="E1555" s="215" t="s">
        <v>6191</v>
      </c>
      <c r="F1555" s="215" t="s">
        <v>6366</v>
      </c>
      <c r="G1555" s="398">
        <v>12040</v>
      </c>
      <c r="H1555" s="652" t="s">
        <v>2612</v>
      </c>
      <c r="I1555" s="652"/>
      <c r="J1555" s="652"/>
      <c r="K1555" s="397">
        <v>43624</v>
      </c>
      <c r="L1555" s="215" t="s">
        <v>6571</v>
      </c>
      <c r="M1555" s="215" t="s">
        <v>7606</v>
      </c>
    </row>
    <row r="1556" spans="1:13" ht="25.5">
      <c r="A1556" s="12"/>
      <c r="B1556" s="21">
        <v>233</v>
      </c>
      <c r="C1556" s="215" t="s">
        <v>1321</v>
      </c>
      <c r="D1556" s="215" t="s">
        <v>1322</v>
      </c>
      <c r="E1556" s="215" t="s">
        <v>1314</v>
      </c>
      <c r="F1556" s="215" t="s">
        <v>3478</v>
      </c>
      <c r="G1556" s="398">
        <v>20400</v>
      </c>
      <c r="H1556" s="652" t="s">
        <v>2612</v>
      </c>
      <c r="I1556" s="652"/>
      <c r="J1556" s="652"/>
      <c r="K1556" s="397">
        <v>43624</v>
      </c>
      <c r="L1556" s="215" t="s">
        <v>1315</v>
      </c>
      <c r="M1556" s="215" t="s">
        <v>7606</v>
      </c>
    </row>
    <row r="1557" spans="1:13" ht="25.5">
      <c r="A1557" s="12"/>
      <c r="B1557" s="21">
        <v>234</v>
      </c>
      <c r="C1557" s="215" t="s">
        <v>1325</v>
      </c>
      <c r="D1557" s="215" t="s">
        <v>1326</v>
      </c>
      <c r="E1557" s="215" t="s">
        <v>1318</v>
      </c>
      <c r="F1557" s="215" t="s">
        <v>1319</v>
      </c>
      <c r="G1557" s="398">
        <v>13400</v>
      </c>
      <c r="H1557" s="652" t="s">
        <v>2612</v>
      </c>
      <c r="I1557" s="652"/>
      <c r="J1557" s="652"/>
      <c r="K1557" s="397">
        <v>43624</v>
      </c>
      <c r="L1557" s="215" t="s">
        <v>1320</v>
      </c>
      <c r="M1557" s="215" t="s">
        <v>7606</v>
      </c>
    </row>
    <row r="1558" spans="1:13" ht="38.25">
      <c r="A1558" s="12"/>
      <c r="B1558" s="21">
        <v>235</v>
      </c>
      <c r="C1558" s="215" t="s">
        <v>1327</v>
      </c>
      <c r="D1558" s="215" t="s">
        <v>1328</v>
      </c>
      <c r="E1558" s="215" t="s">
        <v>3362</v>
      </c>
      <c r="F1558" s="215" t="s">
        <v>1323</v>
      </c>
      <c r="G1558" s="398">
        <v>5200</v>
      </c>
      <c r="H1558" s="652" t="s">
        <v>2612</v>
      </c>
      <c r="I1558" s="652"/>
      <c r="J1558" s="652"/>
      <c r="K1558" s="397">
        <v>43624</v>
      </c>
      <c r="L1558" s="215" t="s">
        <v>1324</v>
      </c>
      <c r="M1558" s="215" t="s">
        <v>7606</v>
      </c>
    </row>
    <row r="1559" spans="1:13" ht="25.5">
      <c r="A1559" s="12"/>
      <c r="B1559" s="21">
        <v>236</v>
      </c>
      <c r="C1559" s="215" t="s">
        <v>1836</v>
      </c>
      <c r="D1559" s="215" t="s">
        <v>1837</v>
      </c>
      <c r="E1559" s="215" t="s">
        <v>1329</v>
      </c>
      <c r="F1559" s="215" t="s">
        <v>1330</v>
      </c>
      <c r="G1559" s="398">
        <v>4800</v>
      </c>
      <c r="H1559" s="652" t="s">
        <v>2612</v>
      </c>
      <c r="I1559" s="652"/>
      <c r="J1559" s="652"/>
      <c r="K1559" s="397">
        <v>43624</v>
      </c>
      <c r="L1559" s="215" t="s">
        <v>1331</v>
      </c>
      <c r="M1559" s="215" t="s">
        <v>7606</v>
      </c>
    </row>
    <row r="1560" spans="1:13" ht="38.25">
      <c r="A1560" s="12"/>
      <c r="B1560" s="21">
        <v>237</v>
      </c>
      <c r="C1560" s="215" t="s">
        <v>1842</v>
      </c>
      <c r="D1560" s="215" t="s">
        <v>1843</v>
      </c>
      <c r="E1560" s="215" t="s">
        <v>1332</v>
      </c>
      <c r="F1560" s="215" t="s">
        <v>1333</v>
      </c>
      <c r="G1560" s="398">
        <v>8368</v>
      </c>
      <c r="H1560" s="652" t="s">
        <v>2612</v>
      </c>
      <c r="I1560" s="652"/>
      <c r="J1560" s="652"/>
      <c r="K1560" s="397">
        <v>43624</v>
      </c>
      <c r="L1560" s="215" t="s">
        <v>1334</v>
      </c>
      <c r="M1560" s="215" t="s">
        <v>7606</v>
      </c>
    </row>
    <row r="1561" spans="1:13" ht="25.5">
      <c r="A1561" s="12"/>
      <c r="B1561" s="21">
        <v>238</v>
      </c>
      <c r="C1561" s="215" t="s">
        <v>1850</v>
      </c>
      <c r="D1561" s="215" t="s">
        <v>1851</v>
      </c>
      <c r="E1561" s="215" t="s">
        <v>1844</v>
      </c>
      <c r="F1561" s="215" t="s">
        <v>1845</v>
      </c>
      <c r="G1561" s="398">
        <v>5200</v>
      </c>
      <c r="H1561" s="652" t="s">
        <v>2612</v>
      </c>
      <c r="I1561" s="652"/>
      <c r="J1561" s="652"/>
      <c r="K1561" s="397" t="s">
        <v>7690</v>
      </c>
      <c r="L1561" s="215" t="s">
        <v>1846</v>
      </c>
      <c r="M1561" s="215" t="s">
        <v>7606</v>
      </c>
    </row>
    <row r="1562" spans="1:13" ht="25.5">
      <c r="A1562" s="12"/>
      <c r="B1562" s="21">
        <v>239</v>
      </c>
      <c r="C1562" s="215" t="s">
        <v>1858</v>
      </c>
      <c r="D1562" s="215" t="s">
        <v>1859</v>
      </c>
      <c r="E1562" s="215" t="s">
        <v>1847</v>
      </c>
      <c r="F1562" s="215" t="s">
        <v>1848</v>
      </c>
      <c r="G1562" s="398">
        <v>1</v>
      </c>
      <c r="H1562" s="652" t="s">
        <v>2612</v>
      </c>
      <c r="I1562" s="652"/>
      <c r="J1562" s="652"/>
      <c r="K1562" s="397" t="s">
        <v>7690</v>
      </c>
      <c r="L1562" s="215" t="s">
        <v>1849</v>
      </c>
      <c r="M1562" s="215" t="s">
        <v>7606</v>
      </c>
    </row>
    <row r="1563" spans="1:13" ht="25.5">
      <c r="A1563" s="12"/>
      <c r="B1563" s="21">
        <v>240</v>
      </c>
      <c r="C1563" s="215" t="s">
        <v>22</v>
      </c>
      <c r="D1563" s="215" t="s">
        <v>5934</v>
      </c>
      <c r="E1563" s="215" t="s">
        <v>1852</v>
      </c>
      <c r="F1563" s="215" t="s">
        <v>3480</v>
      </c>
      <c r="G1563" s="398">
        <v>20000</v>
      </c>
      <c r="H1563" s="652" t="s">
        <v>2612</v>
      </c>
      <c r="I1563" s="652"/>
      <c r="J1563" s="652"/>
      <c r="K1563" s="397" t="s">
        <v>7690</v>
      </c>
      <c r="L1563" s="215" t="s">
        <v>1853</v>
      </c>
      <c r="M1563" s="215" t="s">
        <v>7606</v>
      </c>
    </row>
    <row r="1564" spans="1:13" ht="25.5">
      <c r="A1564" s="12"/>
      <c r="B1564" s="21">
        <v>241</v>
      </c>
      <c r="C1564" s="215" t="s">
        <v>2432</v>
      </c>
      <c r="D1564" s="215" t="s">
        <v>2433</v>
      </c>
      <c r="E1564" s="215" t="s">
        <v>1861</v>
      </c>
      <c r="F1564" s="215" t="s">
        <v>1862</v>
      </c>
      <c r="G1564" s="398">
        <v>500</v>
      </c>
      <c r="H1564" s="652" t="s">
        <v>2612</v>
      </c>
      <c r="I1564" s="652"/>
      <c r="J1564" s="652"/>
      <c r="K1564" s="397" t="s">
        <v>7690</v>
      </c>
      <c r="L1564" s="215" t="s">
        <v>1863</v>
      </c>
      <c r="M1564" s="215" t="s">
        <v>7606</v>
      </c>
    </row>
    <row r="1565" spans="1:13" ht="38.25">
      <c r="A1565" s="12"/>
      <c r="B1565" s="21">
        <v>242</v>
      </c>
      <c r="C1565" s="215" t="s">
        <v>2668</v>
      </c>
      <c r="D1565" s="215" t="s">
        <v>2669</v>
      </c>
      <c r="E1565" s="215" t="s">
        <v>2430</v>
      </c>
      <c r="F1565" s="215" t="s">
        <v>2431</v>
      </c>
      <c r="G1565" s="398">
        <v>580</v>
      </c>
      <c r="H1565" s="652" t="s">
        <v>2612</v>
      </c>
      <c r="I1565" s="652"/>
      <c r="J1565" s="652"/>
      <c r="K1565" s="653">
        <v>43471</v>
      </c>
      <c r="L1565" s="215" t="s">
        <v>2455</v>
      </c>
      <c r="M1565" s="215" t="s">
        <v>7606</v>
      </c>
    </row>
    <row r="1566" spans="1:13" ht="25.5">
      <c r="A1566" s="12"/>
      <c r="B1566" s="21">
        <v>243</v>
      </c>
      <c r="C1566" s="215" t="s">
        <v>1838</v>
      </c>
      <c r="D1566" s="215" t="s">
        <v>1839</v>
      </c>
      <c r="E1566" s="215" t="s">
        <v>2647</v>
      </c>
      <c r="F1566" s="215" t="s">
        <v>2670</v>
      </c>
      <c r="G1566" s="398">
        <v>5000</v>
      </c>
      <c r="H1566" s="652" t="s">
        <v>2612</v>
      </c>
      <c r="I1566" s="652"/>
      <c r="J1566" s="652"/>
      <c r="K1566" s="397" t="s">
        <v>7477</v>
      </c>
      <c r="L1566" s="215" t="s">
        <v>2671</v>
      </c>
      <c r="M1566" s="215" t="s">
        <v>7606</v>
      </c>
    </row>
    <row r="1567" spans="1:13" ht="38.25">
      <c r="A1567" s="12"/>
      <c r="B1567" s="21">
        <v>244</v>
      </c>
      <c r="C1567" s="215" t="s">
        <v>3264</v>
      </c>
      <c r="D1567" s="215" t="s">
        <v>3265</v>
      </c>
      <c r="E1567" s="215" t="s">
        <v>6192</v>
      </c>
      <c r="F1567" s="215" t="s">
        <v>6367</v>
      </c>
      <c r="G1567" s="398">
        <v>2200</v>
      </c>
      <c r="H1567" s="652" t="s">
        <v>2612</v>
      </c>
      <c r="I1567" s="652"/>
      <c r="J1567" s="652"/>
      <c r="K1567" s="397" t="s">
        <v>7477</v>
      </c>
      <c r="L1567" s="215" t="s">
        <v>6572</v>
      </c>
      <c r="M1567" s="215" t="s">
        <v>7606</v>
      </c>
    </row>
    <row r="1568" spans="1:13" ht="63.75">
      <c r="A1568" s="12"/>
      <c r="B1568" s="21">
        <v>245</v>
      </c>
      <c r="C1568" s="215" t="s">
        <v>5935</v>
      </c>
      <c r="D1568" s="215" t="s">
        <v>3266</v>
      </c>
      <c r="E1568" s="215" t="s">
        <v>1840</v>
      </c>
      <c r="F1568" s="215" t="s">
        <v>1841</v>
      </c>
      <c r="G1568" s="398">
        <v>80000</v>
      </c>
      <c r="H1568" s="652" t="s">
        <v>2612</v>
      </c>
      <c r="I1568" s="652"/>
      <c r="J1568" s="652"/>
      <c r="K1568" s="397">
        <v>43775</v>
      </c>
      <c r="L1568" s="215" t="s">
        <v>3597</v>
      </c>
      <c r="M1568" s="215" t="s">
        <v>7606</v>
      </c>
    </row>
    <row r="1569" spans="1:13" ht="38.25">
      <c r="A1569" s="12"/>
      <c r="B1569" s="21">
        <v>246</v>
      </c>
      <c r="C1569" s="215" t="s">
        <v>1234</v>
      </c>
      <c r="D1569" s="215" t="s">
        <v>1313</v>
      </c>
      <c r="E1569" s="215" t="s">
        <v>3372</v>
      </c>
      <c r="F1569" s="215" t="s">
        <v>3489</v>
      </c>
      <c r="G1569" s="398">
        <v>6815</v>
      </c>
      <c r="H1569" s="652" t="s">
        <v>2612</v>
      </c>
      <c r="I1569" s="652"/>
      <c r="J1569" s="652"/>
      <c r="K1569" s="397" t="s">
        <v>7690</v>
      </c>
      <c r="L1569" s="215" t="s">
        <v>3598</v>
      </c>
      <c r="M1569" s="215" t="s">
        <v>7606</v>
      </c>
    </row>
    <row r="1570" spans="1:13" ht="38.25">
      <c r="A1570" s="12"/>
      <c r="B1570" s="21">
        <v>247</v>
      </c>
      <c r="C1570" s="215" t="s">
        <v>3749</v>
      </c>
      <c r="D1570" s="215" t="s">
        <v>3745</v>
      </c>
      <c r="E1570" s="215" t="s">
        <v>3746</v>
      </c>
      <c r="F1570" s="215" t="s">
        <v>3747</v>
      </c>
      <c r="G1570" s="398">
        <v>6500</v>
      </c>
      <c r="H1570" s="652" t="s">
        <v>2612</v>
      </c>
      <c r="I1570" s="652"/>
      <c r="J1570" s="652"/>
      <c r="K1570" s="397" t="s">
        <v>7690</v>
      </c>
      <c r="L1570" s="215" t="s">
        <v>3748</v>
      </c>
      <c r="M1570" s="215" t="s">
        <v>7606</v>
      </c>
    </row>
    <row r="1571" spans="1:13" ht="89.25">
      <c r="A1571" s="12"/>
      <c r="B1571" s="21">
        <v>248</v>
      </c>
      <c r="C1571" s="215" t="s">
        <v>3744</v>
      </c>
      <c r="D1571" s="215" t="s">
        <v>2683</v>
      </c>
      <c r="E1571" s="215" t="s">
        <v>3746</v>
      </c>
      <c r="F1571" s="215" t="s">
        <v>3750</v>
      </c>
      <c r="G1571" s="398">
        <v>33500</v>
      </c>
      <c r="H1571" s="652" t="s">
        <v>2612</v>
      </c>
      <c r="I1571" s="652"/>
      <c r="J1571" s="652"/>
      <c r="K1571" s="397" t="s">
        <v>7690</v>
      </c>
      <c r="L1571" s="215" t="s">
        <v>3751</v>
      </c>
      <c r="M1571" s="215" t="s">
        <v>7606</v>
      </c>
    </row>
    <row r="1572" spans="1:13" ht="25.5">
      <c r="A1572" s="12"/>
      <c r="B1572" s="21">
        <v>249</v>
      </c>
      <c r="C1572" s="215" t="s">
        <v>5509</v>
      </c>
      <c r="D1572" s="215" t="s">
        <v>5936</v>
      </c>
      <c r="E1572" s="215" t="s">
        <v>2684</v>
      </c>
      <c r="F1572" s="215" t="s">
        <v>2685</v>
      </c>
      <c r="G1572" s="398">
        <v>10200</v>
      </c>
      <c r="H1572" s="652" t="s">
        <v>2612</v>
      </c>
      <c r="I1572" s="652"/>
      <c r="J1572" s="652"/>
      <c r="K1572" s="397" t="s">
        <v>7690</v>
      </c>
      <c r="L1572" s="215" t="s">
        <v>2686</v>
      </c>
      <c r="M1572" s="215" t="s">
        <v>7606</v>
      </c>
    </row>
    <row r="1573" spans="1:13" ht="25.5">
      <c r="A1573" s="12"/>
      <c r="B1573" s="21">
        <v>250</v>
      </c>
      <c r="C1573" s="215" t="s">
        <v>5937</v>
      </c>
      <c r="D1573" s="215" t="s">
        <v>5938</v>
      </c>
      <c r="E1573" s="215" t="s">
        <v>6193</v>
      </c>
      <c r="F1573" s="215" t="s">
        <v>6368</v>
      </c>
      <c r="G1573" s="398">
        <v>500</v>
      </c>
      <c r="H1573" s="652" t="s">
        <v>2612</v>
      </c>
      <c r="I1573" s="652"/>
      <c r="J1573" s="652"/>
      <c r="K1573" s="397" t="s">
        <v>7690</v>
      </c>
      <c r="L1573" s="215" t="s">
        <v>6573</v>
      </c>
      <c r="M1573" s="215" t="s">
        <v>7606</v>
      </c>
    </row>
    <row r="1574" spans="1:13" ht="51">
      <c r="A1574" s="12"/>
      <c r="B1574" s="21">
        <v>251</v>
      </c>
      <c r="C1574" s="215" t="s">
        <v>5939</v>
      </c>
      <c r="D1574" s="215" t="s">
        <v>5940</v>
      </c>
      <c r="E1574" s="215" t="s">
        <v>4400</v>
      </c>
      <c r="F1574" s="215" t="s">
        <v>4401</v>
      </c>
      <c r="G1574" s="398">
        <v>31512</v>
      </c>
      <c r="H1574" s="652" t="s">
        <v>2612</v>
      </c>
      <c r="I1574" s="652"/>
      <c r="J1574" s="652"/>
      <c r="K1574" s="397" t="s">
        <v>7690</v>
      </c>
      <c r="L1574" s="215" t="s">
        <v>6574</v>
      </c>
      <c r="M1574" s="215" t="s">
        <v>7606</v>
      </c>
    </row>
    <row r="1575" spans="1:13" ht="51">
      <c r="A1575" s="12"/>
      <c r="B1575" s="21">
        <v>252</v>
      </c>
      <c r="C1575" s="215" t="s">
        <v>5941</v>
      </c>
      <c r="D1575" s="215" t="s">
        <v>1784</v>
      </c>
      <c r="E1575" s="215" t="s">
        <v>1785</v>
      </c>
      <c r="F1575" s="215" t="s">
        <v>1786</v>
      </c>
      <c r="G1575" s="398">
        <v>34796</v>
      </c>
      <c r="H1575" s="652" t="s">
        <v>2612</v>
      </c>
      <c r="I1575" s="652"/>
      <c r="J1575" s="652"/>
      <c r="K1575" s="397" t="s">
        <v>7690</v>
      </c>
      <c r="L1575" s="215" t="s">
        <v>6575</v>
      </c>
      <c r="M1575" s="215" t="s">
        <v>7606</v>
      </c>
    </row>
    <row r="1576" spans="1:13" ht="25.5">
      <c r="A1576" s="12"/>
      <c r="B1576" s="21">
        <v>253</v>
      </c>
      <c r="C1576" s="215" t="s">
        <v>1787</v>
      </c>
      <c r="D1576" s="215" t="s">
        <v>1788</v>
      </c>
      <c r="E1576" s="215" t="s">
        <v>1789</v>
      </c>
      <c r="F1576" s="215" t="s">
        <v>1790</v>
      </c>
      <c r="G1576" s="398">
        <v>2280</v>
      </c>
      <c r="H1576" s="652" t="s">
        <v>2612</v>
      </c>
      <c r="I1576" s="652"/>
      <c r="J1576" s="652"/>
      <c r="K1576" s="397" t="s">
        <v>7690</v>
      </c>
      <c r="L1576" s="215" t="s">
        <v>1791</v>
      </c>
      <c r="M1576" s="215" t="s">
        <v>7606</v>
      </c>
    </row>
    <row r="1577" spans="1:13" ht="25.5">
      <c r="A1577" s="12"/>
      <c r="B1577" s="21">
        <v>254</v>
      </c>
      <c r="C1577" s="215" t="s">
        <v>1792</v>
      </c>
      <c r="D1577" s="215" t="s">
        <v>1793</v>
      </c>
      <c r="E1577" s="215" t="s">
        <v>1794</v>
      </c>
      <c r="F1577" s="215" t="s">
        <v>1795</v>
      </c>
      <c r="G1577" s="398">
        <v>10200</v>
      </c>
      <c r="H1577" s="652" t="s">
        <v>2612</v>
      </c>
      <c r="I1577" s="652"/>
      <c r="J1577" s="652"/>
      <c r="K1577" s="397" t="s">
        <v>7690</v>
      </c>
      <c r="L1577" s="215" t="s">
        <v>1796</v>
      </c>
      <c r="M1577" s="215" t="s">
        <v>7606</v>
      </c>
    </row>
    <row r="1578" spans="1:13" ht="25.5">
      <c r="A1578" s="12"/>
      <c r="B1578" s="21">
        <v>255</v>
      </c>
      <c r="C1578" s="215" t="s">
        <v>139</v>
      </c>
      <c r="D1578" s="215" t="s">
        <v>1436</v>
      </c>
      <c r="E1578" s="215" t="s">
        <v>1797</v>
      </c>
      <c r="F1578" s="215" t="s">
        <v>1798</v>
      </c>
      <c r="G1578" s="398">
        <v>4990</v>
      </c>
      <c r="H1578" s="652" t="s">
        <v>2612</v>
      </c>
      <c r="I1578" s="652"/>
      <c r="J1578" s="652"/>
      <c r="K1578" s="397" t="s">
        <v>7690</v>
      </c>
      <c r="L1578" s="215" t="s">
        <v>1799</v>
      </c>
      <c r="M1578" s="215" t="s">
        <v>7606</v>
      </c>
    </row>
    <row r="1579" spans="1:13" ht="25.5">
      <c r="A1579" s="12"/>
      <c r="B1579" s="21">
        <v>256</v>
      </c>
      <c r="C1579" s="215" t="s">
        <v>1800</v>
      </c>
      <c r="D1579" s="215" t="s">
        <v>1801</v>
      </c>
      <c r="E1579" s="215" t="s">
        <v>1802</v>
      </c>
      <c r="F1579" s="215" t="s">
        <v>1803</v>
      </c>
      <c r="G1579" s="398">
        <v>20050</v>
      </c>
      <c r="H1579" s="652" t="s">
        <v>2612</v>
      </c>
      <c r="I1579" s="652"/>
      <c r="J1579" s="652"/>
      <c r="K1579" s="397" t="s">
        <v>7690</v>
      </c>
      <c r="L1579" s="215" t="s">
        <v>1804</v>
      </c>
      <c r="M1579" s="215" t="s">
        <v>7606</v>
      </c>
    </row>
    <row r="1580" spans="1:13" ht="25.5">
      <c r="A1580" s="12"/>
      <c r="B1580" s="21">
        <v>257</v>
      </c>
      <c r="C1580" s="215" t="s">
        <v>1805</v>
      </c>
      <c r="D1580" s="215" t="s">
        <v>1806</v>
      </c>
      <c r="E1580" s="215" t="s">
        <v>1807</v>
      </c>
      <c r="F1580" s="215" t="s">
        <v>1808</v>
      </c>
      <c r="G1580" s="398">
        <v>2200</v>
      </c>
      <c r="H1580" s="652" t="s">
        <v>2612</v>
      </c>
      <c r="I1580" s="652"/>
      <c r="J1580" s="652"/>
      <c r="K1580" s="397" t="s">
        <v>7690</v>
      </c>
      <c r="L1580" s="215" t="s">
        <v>1809</v>
      </c>
      <c r="M1580" s="215" t="s">
        <v>7606</v>
      </c>
    </row>
    <row r="1581" spans="1:13" ht="25.5">
      <c r="A1581" s="12"/>
      <c r="B1581" s="21">
        <v>258</v>
      </c>
      <c r="C1581" s="215" t="s">
        <v>1811</v>
      </c>
      <c r="D1581" s="215" t="s">
        <v>1812</v>
      </c>
      <c r="E1581" s="215" t="s">
        <v>1815</v>
      </c>
      <c r="F1581" s="215" t="s">
        <v>1816</v>
      </c>
      <c r="G1581" s="398">
        <v>9500</v>
      </c>
      <c r="H1581" s="652" t="s">
        <v>2612</v>
      </c>
      <c r="I1581" s="652"/>
      <c r="J1581" s="652"/>
      <c r="K1581" s="397" t="s">
        <v>7690</v>
      </c>
      <c r="L1581" s="215" t="s">
        <v>1817</v>
      </c>
      <c r="M1581" s="215" t="s">
        <v>7606</v>
      </c>
    </row>
    <row r="1582" spans="1:13" ht="25.5">
      <c r="A1582" s="12"/>
      <c r="B1582" s="21">
        <v>259</v>
      </c>
      <c r="C1582" s="215" t="s">
        <v>1813</v>
      </c>
      <c r="D1582" s="215" t="s">
        <v>1814</v>
      </c>
      <c r="E1582" s="215" t="s">
        <v>3363</v>
      </c>
      <c r="F1582" s="215" t="s">
        <v>3479</v>
      </c>
      <c r="G1582" s="398">
        <v>3200</v>
      </c>
      <c r="H1582" s="652" t="s">
        <v>2612</v>
      </c>
      <c r="I1582" s="652"/>
      <c r="J1582" s="652"/>
      <c r="K1582" s="397" t="s">
        <v>7690</v>
      </c>
      <c r="L1582" s="215" t="s">
        <v>1819</v>
      </c>
      <c r="M1582" s="215" t="s">
        <v>7606</v>
      </c>
    </row>
    <row r="1583" spans="1:13" ht="25.5">
      <c r="A1583" s="12"/>
      <c r="B1583" s="21">
        <v>260</v>
      </c>
      <c r="C1583" s="215" t="s">
        <v>1701</v>
      </c>
      <c r="D1583" s="215" t="s">
        <v>1818</v>
      </c>
      <c r="E1583" s="215" t="s">
        <v>6194</v>
      </c>
      <c r="F1583" s="215" t="s">
        <v>6369</v>
      </c>
      <c r="G1583" s="398">
        <v>20000</v>
      </c>
      <c r="H1583" s="652" t="s">
        <v>2612</v>
      </c>
      <c r="I1583" s="652"/>
      <c r="J1583" s="652"/>
      <c r="K1583" s="397" t="s">
        <v>7690</v>
      </c>
      <c r="L1583" s="215" t="s">
        <v>6576</v>
      </c>
      <c r="M1583" s="215" t="s">
        <v>7606</v>
      </c>
    </row>
    <row r="1584" spans="1:13" ht="25.5">
      <c r="A1584" s="12"/>
      <c r="B1584" s="21">
        <v>261</v>
      </c>
      <c r="C1584" s="215" t="s">
        <v>1820</v>
      </c>
      <c r="D1584" s="215" t="s">
        <v>1821</v>
      </c>
      <c r="E1584" s="215" t="s">
        <v>3364</v>
      </c>
      <c r="F1584" s="215" t="s">
        <v>1822</v>
      </c>
      <c r="G1584" s="398">
        <v>20000</v>
      </c>
      <c r="H1584" s="652" t="s">
        <v>2612</v>
      </c>
      <c r="I1584" s="652"/>
      <c r="J1584" s="652"/>
      <c r="K1584" s="397" t="s">
        <v>7690</v>
      </c>
      <c r="L1584" s="215" t="s">
        <v>1823</v>
      </c>
      <c r="M1584" s="215" t="s">
        <v>7606</v>
      </c>
    </row>
    <row r="1585" spans="1:13" ht="25.5">
      <c r="A1585" s="12"/>
      <c r="B1585" s="21">
        <v>262</v>
      </c>
      <c r="C1585" s="215" t="s">
        <v>1824</v>
      </c>
      <c r="D1585" s="215" t="s">
        <v>1825</v>
      </c>
      <c r="E1585" s="215" t="s">
        <v>3365</v>
      </c>
      <c r="F1585" s="215" t="s">
        <v>1826</v>
      </c>
      <c r="G1585" s="398">
        <v>20000</v>
      </c>
      <c r="H1585" s="652" t="s">
        <v>2612</v>
      </c>
      <c r="I1585" s="652"/>
      <c r="J1585" s="652"/>
      <c r="K1585" s="397" t="s">
        <v>7690</v>
      </c>
      <c r="L1585" s="215" t="s">
        <v>1827</v>
      </c>
      <c r="M1585" s="215" t="s">
        <v>7606</v>
      </c>
    </row>
    <row r="1586" spans="1:13" ht="25.5">
      <c r="A1586" s="12"/>
      <c r="B1586" s="21">
        <v>263</v>
      </c>
      <c r="C1586" s="215" t="s">
        <v>1828</v>
      </c>
      <c r="D1586" s="215" t="s">
        <v>1829</v>
      </c>
      <c r="E1586" s="215" t="s">
        <v>3366</v>
      </c>
      <c r="F1586" s="215" t="s">
        <v>1830</v>
      </c>
      <c r="G1586" s="398">
        <v>20000</v>
      </c>
      <c r="H1586" s="652" t="s">
        <v>2612</v>
      </c>
      <c r="I1586" s="652"/>
      <c r="J1586" s="652"/>
      <c r="K1586" s="397" t="s">
        <v>7690</v>
      </c>
      <c r="L1586" s="215" t="s">
        <v>1831</v>
      </c>
      <c r="M1586" s="215" t="s">
        <v>7606</v>
      </c>
    </row>
    <row r="1587" spans="1:13" ht="25.5">
      <c r="A1587" s="12"/>
      <c r="B1587" s="21">
        <v>264</v>
      </c>
      <c r="C1587" s="215" t="s">
        <v>1832</v>
      </c>
      <c r="D1587" s="215" t="s">
        <v>1833</v>
      </c>
      <c r="E1587" s="215" t="s">
        <v>3367</v>
      </c>
      <c r="F1587" s="215" t="s">
        <v>1834</v>
      </c>
      <c r="G1587" s="398">
        <v>20100</v>
      </c>
      <c r="H1587" s="652" t="s">
        <v>2612</v>
      </c>
      <c r="I1587" s="652"/>
      <c r="J1587" s="652"/>
      <c r="K1587" s="397" t="s">
        <v>7690</v>
      </c>
      <c r="L1587" s="215" t="s">
        <v>1835</v>
      </c>
      <c r="M1587" s="215" t="s">
        <v>7606</v>
      </c>
    </row>
    <row r="1588" spans="1:13" ht="25.5">
      <c r="A1588" s="12"/>
      <c r="B1588" s="21">
        <v>265</v>
      </c>
      <c r="C1588" s="215" t="s">
        <v>963</v>
      </c>
      <c r="D1588" s="215" t="s">
        <v>5942</v>
      </c>
      <c r="E1588" s="215" t="s">
        <v>2417</v>
      </c>
      <c r="F1588" s="215" t="s">
        <v>2418</v>
      </c>
      <c r="G1588" s="398">
        <v>5200</v>
      </c>
      <c r="H1588" s="652" t="s">
        <v>2612</v>
      </c>
      <c r="I1588" s="652"/>
      <c r="J1588" s="652"/>
      <c r="K1588" s="397">
        <v>43471</v>
      </c>
      <c r="L1588" s="215" t="s">
        <v>2452</v>
      </c>
      <c r="M1588" s="215" t="s">
        <v>7606</v>
      </c>
    </row>
    <row r="1589" spans="1:13" ht="25.5">
      <c r="A1589" s="12"/>
      <c r="B1589" s="21">
        <v>266</v>
      </c>
      <c r="C1589" s="215" t="s">
        <v>2425</v>
      </c>
      <c r="D1589" s="215" t="s">
        <v>1699</v>
      </c>
      <c r="E1589" s="215" t="s">
        <v>2419</v>
      </c>
      <c r="F1589" s="215" t="s">
        <v>2420</v>
      </c>
      <c r="G1589" s="398">
        <v>200</v>
      </c>
      <c r="H1589" s="652" t="s">
        <v>2612</v>
      </c>
      <c r="I1589" s="652"/>
      <c r="J1589" s="652"/>
      <c r="K1589" s="397" t="s">
        <v>7690</v>
      </c>
      <c r="L1589" s="215" t="s">
        <v>2453</v>
      </c>
      <c r="M1589" s="215" t="s">
        <v>7606</v>
      </c>
    </row>
    <row r="1590" spans="1:13" ht="25.5">
      <c r="A1590" s="12"/>
      <c r="B1590" s="21">
        <v>267</v>
      </c>
      <c r="C1590" s="215" t="s">
        <v>2648</v>
      </c>
      <c r="D1590" s="215" t="s">
        <v>2649</v>
      </c>
      <c r="E1590" s="215" t="s">
        <v>2574</v>
      </c>
      <c r="F1590" s="215" t="s">
        <v>2575</v>
      </c>
      <c r="G1590" s="398">
        <v>5028</v>
      </c>
      <c r="H1590" s="652" t="s">
        <v>2612</v>
      </c>
      <c r="I1590" s="652"/>
      <c r="J1590" s="652"/>
      <c r="K1590" s="397" t="s">
        <v>7718</v>
      </c>
      <c r="L1590" s="215" t="s">
        <v>2590</v>
      </c>
      <c r="M1590" s="215" t="s">
        <v>7606</v>
      </c>
    </row>
    <row r="1591" spans="1:13" ht="25.5">
      <c r="A1591" s="12"/>
      <c r="B1591" s="21">
        <v>268</v>
      </c>
      <c r="C1591" s="215" t="s">
        <v>1908</v>
      </c>
      <c r="D1591" s="215" t="s">
        <v>1909</v>
      </c>
      <c r="E1591" s="215" t="s">
        <v>2650</v>
      </c>
      <c r="F1591" s="215" t="s">
        <v>2651</v>
      </c>
      <c r="G1591" s="398">
        <v>9329</v>
      </c>
      <c r="H1591" s="652" t="s">
        <v>2612</v>
      </c>
      <c r="I1591" s="652"/>
      <c r="J1591" s="652"/>
      <c r="K1591" s="397" t="s">
        <v>7690</v>
      </c>
      <c r="L1591" s="215" t="s">
        <v>2652</v>
      </c>
      <c r="M1591" s="215" t="s">
        <v>7606</v>
      </c>
    </row>
    <row r="1592" spans="1:13" ht="25.5">
      <c r="A1592" s="12"/>
      <c r="B1592" s="21">
        <v>269</v>
      </c>
      <c r="C1592" s="215" t="s">
        <v>5943</v>
      </c>
      <c r="D1592" s="215" t="s">
        <v>2672</v>
      </c>
      <c r="E1592" s="215" t="s">
        <v>3368</v>
      </c>
      <c r="F1592" s="215" t="s">
        <v>1910</v>
      </c>
      <c r="G1592" s="398">
        <v>200</v>
      </c>
      <c r="H1592" s="652" t="s">
        <v>2612</v>
      </c>
      <c r="I1592" s="652"/>
      <c r="J1592" s="652"/>
      <c r="K1592" s="397" t="s">
        <v>7690</v>
      </c>
      <c r="L1592" s="215" t="s">
        <v>1911</v>
      </c>
      <c r="M1592" s="215" t="s">
        <v>7606</v>
      </c>
    </row>
    <row r="1593" spans="1:13" ht="38.25">
      <c r="A1593" s="12"/>
      <c r="B1593" s="21">
        <v>270</v>
      </c>
      <c r="C1593" s="215" t="s">
        <v>3261</v>
      </c>
      <c r="D1593" s="215" t="s">
        <v>3262</v>
      </c>
      <c r="E1593" s="215" t="s">
        <v>2673</v>
      </c>
      <c r="F1593" s="215" t="s">
        <v>2674</v>
      </c>
      <c r="G1593" s="398">
        <v>200</v>
      </c>
      <c r="H1593" s="652" t="s">
        <v>2612</v>
      </c>
      <c r="I1593" s="652"/>
      <c r="J1593" s="652"/>
      <c r="K1593" s="397" t="s">
        <v>7690</v>
      </c>
      <c r="L1593" s="215" t="s">
        <v>2675</v>
      </c>
      <c r="M1593" s="215" t="s">
        <v>7606</v>
      </c>
    </row>
    <row r="1594" spans="1:13" ht="38.25">
      <c r="A1594" s="12"/>
      <c r="B1594" s="21">
        <v>271</v>
      </c>
      <c r="C1594" s="215" t="s">
        <v>2946</v>
      </c>
      <c r="D1594" s="215" t="s">
        <v>3263</v>
      </c>
      <c r="E1594" s="215" t="s">
        <v>6195</v>
      </c>
      <c r="F1594" s="215" t="s">
        <v>3488</v>
      </c>
      <c r="G1594" s="398">
        <v>200</v>
      </c>
      <c r="H1594" s="652" t="s">
        <v>2612</v>
      </c>
      <c r="I1594" s="652"/>
      <c r="J1594" s="652"/>
      <c r="K1594" s="397" t="s">
        <v>7690</v>
      </c>
      <c r="L1594" s="215" t="s">
        <v>3595</v>
      </c>
      <c r="M1594" s="215" t="s">
        <v>7606</v>
      </c>
    </row>
    <row r="1595" spans="1:13" ht="51">
      <c r="A1595" s="12"/>
      <c r="B1595" s="21">
        <v>272</v>
      </c>
      <c r="C1595" s="215" t="s">
        <v>4016</v>
      </c>
      <c r="D1595" s="215" t="s">
        <v>4017</v>
      </c>
      <c r="E1595" s="215" t="s">
        <v>3371</v>
      </c>
      <c r="F1595" s="215" t="s">
        <v>2947</v>
      </c>
      <c r="G1595" s="396">
        <v>9000</v>
      </c>
      <c r="H1595" s="652" t="s">
        <v>2612</v>
      </c>
      <c r="I1595" s="652"/>
      <c r="J1595" s="652"/>
      <c r="K1595" s="397" t="s">
        <v>7690</v>
      </c>
      <c r="L1595" s="215" t="s">
        <v>3596</v>
      </c>
      <c r="M1595" s="215" t="s">
        <v>7606</v>
      </c>
    </row>
    <row r="1596" spans="1:13" ht="38.25">
      <c r="A1596" s="12"/>
      <c r="B1596" s="21">
        <v>273</v>
      </c>
      <c r="C1596" s="215" t="s">
        <v>4402</v>
      </c>
      <c r="D1596" s="215" t="s">
        <v>4403</v>
      </c>
      <c r="E1596" s="215" t="s">
        <v>4018</v>
      </c>
      <c r="F1596" s="215" t="s">
        <v>4019</v>
      </c>
      <c r="G1596" s="396">
        <v>49500</v>
      </c>
      <c r="H1596" s="652" t="s">
        <v>2612</v>
      </c>
      <c r="I1596" s="652"/>
      <c r="J1596" s="652"/>
      <c r="K1596" s="397" t="s">
        <v>6923</v>
      </c>
      <c r="L1596" s="215" t="s">
        <v>6577</v>
      </c>
      <c r="M1596" s="215" t="s">
        <v>7606</v>
      </c>
    </row>
    <row r="1597" spans="1:13" ht="25.5">
      <c r="A1597" s="12"/>
      <c r="B1597" s="21">
        <v>274</v>
      </c>
      <c r="C1597" s="215" t="s">
        <v>5504</v>
      </c>
      <c r="D1597" s="215" t="s">
        <v>5944</v>
      </c>
      <c r="E1597" s="215" t="s">
        <v>3368</v>
      </c>
      <c r="F1597" s="215" t="s">
        <v>4404</v>
      </c>
      <c r="G1597" s="396">
        <v>5000</v>
      </c>
      <c r="H1597" s="652" t="s">
        <v>2612</v>
      </c>
      <c r="I1597" s="652"/>
      <c r="J1597" s="652"/>
      <c r="K1597" s="397" t="s">
        <v>7690</v>
      </c>
      <c r="L1597" s="215" t="s">
        <v>6578</v>
      </c>
      <c r="M1597" s="215" t="s">
        <v>7606</v>
      </c>
    </row>
    <row r="1598" spans="1:13" ht="25.5">
      <c r="A1598" s="12"/>
      <c r="B1598" s="21">
        <v>275</v>
      </c>
      <c r="C1598" s="215" t="s">
        <v>1854</v>
      </c>
      <c r="D1598" s="215" t="s">
        <v>1855</v>
      </c>
      <c r="E1598" s="215" t="s">
        <v>1856</v>
      </c>
      <c r="F1598" s="215" t="s">
        <v>1857</v>
      </c>
      <c r="G1598" s="398">
        <v>5200</v>
      </c>
      <c r="H1598" s="652" t="s">
        <v>2612</v>
      </c>
      <c r="I1598" s="652"/>
      <c r="J1598" s="652"/>
      <c r="K1598" s="397" t="s">
        <v>5605</v>
      </c>
      <c r="L1598" s="215" t="s">
        <v>4405</v>
      </c>
      <c r="M1598" s="215" t="s">
        <v>7606</v>
      </c>
    </row>
    <row r="1599" spans="1:13" ht="38.25">
      <c r="A1599" s="12"/>
      <c r="B1599" s="21">
        <v>276</v>
      </c>
      <c r="C1599" s="215" t="s">
        <v>1864</v>
      </c>
      <c r="D1599" s="215" t="s">
        <v>1865</v>
      </c>
      <c r="E1599" s="215" t="s">
        <v>1866</v>
      </c>
      <c r="F1599" s="215" t="s">
        <v>1867</v>
      </c>
      <c r="G1599" s="398">
        <v>12400</v>
      </c>
      <c r="H1599" s="652" t="s">
        <v>2612</v>
      </c>
      <c r="I1599" s="652"/>
      <c r="J1599" s="652"/>
      <c r="K1599" s="397" t="s">
        <v>7690</v>
      </c>
      <c r="L1599" s="215" t="s">
        <v>1868</v>
      </c>
      <c r="M1599" s="215" t="s">
        <v>7606</v>
      </c>
    </row>
    <row r="1600" spans="1:13" ht="38.25">
      <c r="A1600" s="12"/>
      <c r="B1600" s="21">
        <v>277</v>
      </c>
      <c r="C1600" s="215" t="s">
        <v>1869</v>
      </c>
      <c r="D1600" s="215" t="s">
        <v>1870</v>
      </c>
      <c r="E1600" s="215" t="s">
        <v>1871</v>
      </c>
      <c r="F1600" s="215" t="s">
        <v>1872</v>
      </c>
      <c r="G1600" s="398">
        <v>4700</v>
      </c>
      <c r="H1600" s="652" t="s">
        <v>2612</v>
      </c>
      <c r="I1600" s="652"/>
      <c r="J1600" s="652"/>
      <c r="K1600" s="397" t="s">
        <v>7690</v>
      </c>
      <c r="L1600" s="215" t="s">
        <v>1873</v>
      </c>
      <c r="M1600" s="215" t="s">
        <v>7606</v>
      </c>
    </row>
    <row r="1601" spans="1:13" ht="38.25">
      <c r="A1601" s="12"/>
      <c r="B1601" s="21">
        <v>278</v>
      </c>
      <c r="C1601" s="215" t="s">
        <v>1874</v>
      </c>
      <c r="D1601" s="215" t="s">
        <v>1875</v>
      </c>
      <c r="E1601" s="215" t="s">
        <v>1876</v>
      </c>
      <c r="F1601" s="215" t="s">
        <v>1877</v>
      </c>
      <c r="G1601" s="398">
        <v>3200</v>
      </c>
      <c r="H1601" s="652" t="s">
        <v>2612</v>
      </c>
      <c r="I1601" s="652"/>
      <c r="J1601" s="652"/>
      <c r="K1601" s="397" t="s">
        <v>7690</v>
      </c>
      <c r="L1601" s="215" t="s">
        <v>1878</v>
      </c>
      <c r="M1601" s="215" t="s">
        <v>7606</v>
      </c>
    </row>
    <row r="1602" spans="1:13" ht="38.25">
      <c r="A1602" s="12"/>
      <c r="B1602" s="21">
        <v>279</v>
      </c>
      <c r="C1602" s="215" t="s">
        <v>1879</v>
      </c>
      <c r="D1602" s="215" t="s">
        <v>1880</v>
      </c>
      <c r="E1602" s="215" t="s">
        <v>1881</v>
      </c>
      <c r="F1602" s="215" t="s">
        <v>1882</v>
      </c>
      <c r="G1602" s="398">
        <v>5200</v>
      </c>
      <c r="H1602" s="652" t="s">
        <v>2612</v>
      </c>
      <c r="I1602" s="652"/>
      <c r="J1602" s="652"/>
      <c r="K1602" s="397" t="s">
        <v>7690</v>
      </c>
      <c r="L1602" s="215" t="s">
        <v>1883</v>
      </c>
      <c r="M1602" s="215" t="s">
        <v>7606</v>
      </c>
    </row>
    <row r="1603" spans="1:13" ht="38.25">
      <c r="A1603" s="12"/>
      <c r="B1603" s="21">
        <v>280</v>
      </c>
      <c r="C1603" s="215" t="s">
        <v>1884</v>
      </c>
      <c r="D1603" s="215" t="s">
        <v>1885</v>
      </c>
      <c r="E1603" s="215" t="s">
        <v>1886</v>
      </c>
      <c r="F1603" s="215" t="s">
        <v>1887</v>
      </c>
      <c r="G1603" s="398">
        <v>200</v>
      </c>
      <c r="H1603" s="652" t="s">
        <v>2612</v>
      </c>
      <c r="I1603" s="652"/>
      <c r="J1603" s="652"/>
      <c r="K1603" s="397" t="s">
        <v>7690</v>
      </c>
      <c r="L1603" s="215" t="s">
        <v>1888</v>
      </c>
      <c r="M1603" s="215" t="s">
        <v>7606</v>
      </c>
    </row>
    <row r="1604" spans="1:13" ht="38.25">
      <c r="A1604" s="12"/>
      <c r="B1604" s="21">
        <v>281</v>
      </c>
      <c r="C1604" s="215" t="s">
        <v>1884</v>
      </c>
      <c r="D1604" s="215" t="s">
        <v>2578</v>
      </c>
      <c r="E1604" s="215" t="s">
        <v>1891</v>
      </c>
      <c r="F1604" s="215" t="s">
        <v>1892</v>
      </c>
      <c r="G1604" s="398">
        <v>400</v>
      </c>
      <c r="H1604" s="652" t="s">
        <v>2612</v>
      </c>
      <c r="I1604" s="652"/>
      <c r="J1604" s="652"/>
      <c r="K1604" s="397" t="s">
        <v>7690</v>
      </c>
      <c r="L1604" s="215" t="s">
        <v>1893</v>
      </c>
      <c r="M1604" s="215" t="s">
        <v>7606</v>
      </c>
    </row>
    <row r="1605" spans="1:13" ht="38.25">
      <c r="A1605" s="12"/>
      <c r="B1605" s="21">
        <v>282</v>
      </c>
      <c r="C1605" s="215" t="s">
        <v>1889</v>
      </c>
      <c r="D1605" s="215" t="s">
        <v>1890</v>
      </c>
      <c r="E1605" s="215" t="s">
        <v>6196</v>
      </c>
      <c r="F1605" s="215" t="s">
        <v>6370</v>
      </c>
      <c r="G1605" s="398">
        <v>200</v>
      </c>
      <c r="H1605" s="652" t="s">
        <v>2612</v>
      </c>
      <c r="I1605" s="652"/>
      <c r="J1605" s="652"/>
      <c r="K1605" s="397" t="s">
        <v>7690</v>
      </c>
      <c r="L1605" s="215" t="s">
        <v>6579</v>
      </c>
      <c r="M1605" s="215" t="s">
        <v>7606</v>
      </c>
    </row>
    <row r="1606" spans="1:13" ht="38.25">
      <c r="A1606" s="12"/>
      <c r="B1606" s="21">
        <v>283</v>
      </c>
      <c r="C1606" s="215" t="s">
        <v>1897</v>
      </c>
      <c r="D1606" s="215" t="s">
        <v>1898</v>
      </c>
      <c r="E1606" s="215" t="s">
        <v>1899</v>
      </c>
      <c r="F1606" s="215" t="s">
        <v>3481</v>
      </c>
      <c r="G1606" s="398">
        <v>5000</v>
      </c>
      <c r="H1606" s="652" t="s">
        <v>2612</v>
      </c>
      <c r="I1606" s="652"/>
      <c r="J1606" s="652"/>
      <c r="K1606" s="397" t="s">
        <v>7690</v>
      </c>
      <c r="L1606" s="215" t="s">
        <v>1900</v>
      </c>
      <c r="M1606" s="215" t="s">
        <v>7606</v>
      </c>
    </row>
    <row r="1607" spans="1:13" ht="38.25">
      <c r="A1607" s="12"/>
      <c r="B1607" s="21">
        <v>284</v>
      </c>
      <c r="C1607" s="215" t="s">
        <v>1901</v>
      </c>
      <c r="D1607" s="215" t="s">
        <v>1902</v>
      </c>
      <c r="E1607" s="215" t="s">
        <v>1903</v>
      </c>
      <c r="F1607" s="215" t="s">
        <v>3482</v>
      </c>
      <c r="G1607" s="398">
        <v>18626</v>
      </c>
      <c r="H1607" s="652" t="s">
        <v>2612</v>
      </c>
      <c r="I1607" s="652"/>
      <c r="J1607" s="652"/>
      <c r="K1607" s="397" t="s">
        <v>7690</v>
      </c>
      <c r="L1607" s="215" t="s">
        <v>1904</v>
      </c>
      <c r="M1607" s="215" t="s">
        <v>7606</v>
      </c>
    </row>
    <row r="1608" spans="1:13" ht="51">
      <c r="A1608" s="12"/>
      <c r="B1608" s="21">
        <v>285</v>
      </c>
      <c r="C1608" s="215" t="s">
        <v>5945</v>
      </c>
      <c r="D1608" s="215" t="s">
        <v>4211</v>
      </c>
      <c r="E1608" s="215" t="s">
        <v>1905</v>
      </c>
      <c r="F1608" s="215" t="s">
        <v>2429</v>
      </c>
      <c r="G1608" s="398">
        <f>8350</f>
        <v>8350</v>
      </c>
      <c r="H1608" s="652" t="s">
        <v>2612</v>
      </c>
      <c r="I1608" s="652"/>
      <c r="J1608" s="652"/>
      <c r="K1608" s="397" t="s">
        <v>7690</v>
      </c>
      <c r="L1608" s="215" t="s">
        <v>1906</v>
      </c>
      <c r="M1608" s="215" t="s">
        <v>7606</v>
      </c>
    </row>
    <row r="1609" spans="1:13" ht="25.5">
      <c r="A1609" s="12"/>
      <c r="B1609" s="21">
        <v>286</v>
      </c>
      <c r="C1609" s="215" t="s">
        <v>1912</v>
      </c>
      <c r="D1609" s="215" t="s">
        <v>1913</v>
      </c>
      <c r="E1609" s="215" t="s">
        <v>6197</v>
      </c>
      <c r="F1609" s="215" t="s">
        <v>6371</v>
      </c>
      <c r="G1609" s="398">
        <v>4800</v>
      </c>
      <c r="H1609" s="652" t="s">
        <v>2612</v>
      </c>
      <c r="I1609" s="652"/>
      <c r="J1609" s="652"/>
      <c r="K1609" s="397" t="s">
        <v>7690</v>
      </c>
      <c r="L1609" s="215" t="s">
        <v>6580</v>
      </c>
      <c r="M1609" s="215" t="s">
        <v>7606</v>
      </c>
    </row>
    <row r="1610" spans="1:13" ht="25.5">
      <c r="A1610" s="12"/>
      <c r="B1610" s="21">
        <v>287</v>
      </c>
      <c r="C1610" s="215" t="s">
        <v>48</v>
      </c>
      <c r="D1610" s="215" t="s">
        <v>1915</v>
      </c>
      <c r="E1610" s="215" t="s">
        <v>1914</v>
      </c>
      <c r="F1610" s="215" t="s">
        <v>3483</v>
      </c>
      <c r="G1610" s="398">
        <v>4800</v>
      </c>
      <c r="H1610" s="652" t="s">
        <v>2612</v>
      </c>
      <c r="I1610" s="652"/>
      <c r="J1610" s="652"/>
      <c r="K1610" s="397" t="s">
        <v>7690</v>
      </c>
      <c r="L1610" s="215" t="s">
        <v>6581</v>
      </c>
      <c r="M1610" s="215" t="s">
        <v>7606</v>
      </c>
    </row>
    <row r="1611" spans="1:13" ht="25.5">
      <c r="A1611" s="12"/>
      <c r="B1611" s="21">
        <v>288</v>
      </c>
      <c r="C1611" s="215" t="s">
        <v>1115</v>
      </c>
      <c r="D1611" s="215" t="s">
        <v>5946</v>
      </c>
      <c r="E1611" s="215" t="s">
        <v>1916</v>
      </c>
      <c r="F1611" s="215" t="s">
        <v>3483</v>
      </c>
      <c r="G1611" s="398">
        <v>18990</v>
      </c>
      <c r="H1611" s="652" t="s">
        <v>2612</v>
      </c>
      <c r="I1611" s="652"/>
      <c r="J1611" s="652"/>
      <c r="K1611" s="397" t="s">
        <v>7690</v>
      </c>
      <c r="L1611" s="215" t="s">
        <v>3591</v>
      </c>
      <c r="M1611" s="215" t="s">
        <v>7606</v>
      </c>
    </row>
    <row r="1612" spans="1:13" ht="63.75">
      <c r="A1612" s="12"/>
      <c r="B1612" s="21">
        <v>289</v>
      </c>
      <c r="C1612" s="215" t="s">
        <v>5947</v>
      </c>
      <c r="D1612" s="215" t="s">
        <v>5948</v>
      </c>
      <c r="E1612" s="215" t="s">
        <v>1931</v>
      </c>
      <c r="F1612" s="215" t="s">
        <v>3484</v>
      </c>
      <c r="G1612" s="398">
        <v>814843</v>
      </c>
      <c r="H1612" s="652" t="s">
        <v>2612</v>
      </c>
      <c r="I1612" s="652"/>
      <c r="J1612" s="652"/>
      <c r="K1612" s="397" t="s">
        <v>7690</v>
      </c>
      <c r="L1612" s="215" t="s">
        <v>3592</v>
      </c>
      <c r="M1612" s="215" t="s">
        <v>7606</v>
      </c>
    </row>
    <row r="1613" spans="1:13" ht="51">
      <c r="A1613" s="12"/>
      <c r="B1613" s="21">
        <v>290</v>
      </c>
      <c r="C1613" s="215" t="s">
        <v>5949</v>
      </c>
      <c r="D1613" s="215" t="s">
        <v>5950</v>
      </c>
      <c r="E1613" s="215" t="s">
        <v>3369</v>
      </c>
      <c r="F1613" s="215" t="s">
        <v>3485</v>
      </c>
      <c r="G1613" s="398">
        <v>416069</v>
      </c>
      <c r="H1613" s="652" t="s">
        <v>2612</v>
      </c>
      <c r="I1613" s="652"/>
      <c r="J1613" s="652"/>
      <c r="K1613" s="397" t="s">
        <v>7690</v>
      </c>
      <c r="L1613" s="215" t="s">
        <v>2450</v>
      </c>
      <c r="M1613" s="215" t="s">
        <v>7606</v>
      </c>
    </row>
    <row r="1614" spans="1:13" ht="63.75">
      <c r="A1614" s="12"/>
      <c r="B1614" s="21">
        <v>291</v>
      </c>
      <c r="C1614" s="215" t="s">
        <v>3802</v>
      </c>
      <c r="D1614" s="215" t="s">
        <v>3803</v>
      </c>
      <c r="E1614" s="215" t="s">
        <v>2423</v>
      </c>
      <c r="F1614" s="215" t="s">
        <v>2424</v>
      </c>
      <c r="G1614" s="398">
        <v>2631904</v>
      </c>
      <c r="H1614" s="652" t="s">
        <v>2612</v>
      </c>
      <c r="I1614" s="652"/>
      <c r="J1614" s="652"/>
      <c r="K1614" s="397" t="s">
        <v>7690</v>
      </c>
      <c r="L1614" s="215" t="s">
        <v>2454</v>
      </c>
      <c r="M1614" s="215" t="s">
        <v>7606</v>
      </c>
    </row>
    <row r="1615" spans="1:13" ht="25.5">
      <c r="A1615" s="12"/>
      <c r="B1615" s="21">
        <v>292</v>
      </c>
      <c r="C1615" s="215" t="s">
        <v>2421</v>
      </c>
      <c r="D1615" s="215" t="s">
        <v>2422</v>
      </c>
      <c r="E1615" s="215" t="s">
        <v>2576</v>
      </c>
      <c r="F1615" s="215" t="s">
        <v>2577</v>
      </c>
      <c r="G1615" s="398">
        <v>200</v>
      </c>
      <c r="H1615" s="652" t="s">
        <v>2612</v>
      </c>
      <c r="I1615" s="652"/>
      <c r="J1615" s="652"/>
      <c r="K1615" s="397" t="s">
        <v>7690</v>
      </c>
      <c r="L1615" s="215" t="s">
        <v>2591</v>
      </c>
      <c r="M1615" s="215" t="s">
        <v>7606</v>
      </c>
    </row>
    <row r="1616" spans="1:13" ht="38.25">
      <c r="A1616" s="12"/>
      <c r="B1616" s="21">
        <v>293</v>
      </c>
      <c r="C1616" s="215" t="s">
        <v>1894</v>
      </c>
      <c r="D1616" s="215" t="s">
        <v>1895</v>
      </c>
      <c r="E1616" s="215" t="s">
        <v>2579</v>
      </c>
      <c r="F1616" s="215" t="s">
        <v>2580</v>
      </c>
      <c r="G1616" s="398">
        <v>10000</v>
      </c>
      <c r="H1616" s="652" t="s">
        <v>2612</v>
      </c>
      <c r="I1616" s="652"/>
      <c r="J1616" s="652"/>
      <c r="K1616" s="397" t="s">
        <v>7690</v>
      </c>
      <c r="L1616" s="215" t="s">
        <v>2592</v>
      </c>
      <c r="M1616" s="215" t="s">
        <v>7606</v>
      </c>
    </row>
    <row r="1617" spans="1:13" ht="25.5">
      <c r="A1617" s="12"/>
      <c r="B1617" s="21">
        <v>294</v>
      </c>
      <c r="C1617" s="215" t="s">
        <v>2645</v>
      </c>
      <c r="D1617" s="215" t="s">
        <v>2646</v>
      </c>
      <c r="E1617" s="215" t="s">
        <v>2581</v>
      </c>
      <c r="F1617" s="215" t="s">
        <v>1896</v>
      </c>
      <c r="G1617" s="398">
        <v>200</v>
      </c>
      <c r="H1617" s="652" t="s">
        <v>2612</v>
      </c>
      <c r="I1617" s="652"/>
      <c r="J1617" s="652"/>
      <c r="K1617" s="397" t="s">
        <v>7690</v>
      </c>
      <c r="L1617" s="215" t="s">
        <v>2593</v>
      </c>
      <c r="M1617" s="215" t="s">
        <v>7606</v>
      </c>
    </row>
    <row r="1618" spans="1:13" ht="51">
      <c r="A1618" s="12"/>
      <c r="B1618" s="21">
        <v>295</v>
      </c>
      <c r="C1618" s="215" t="s">
        <v>5951</v>
      </c>
      <c r="D1618" s="215" t="s">
        <v>3259</v>
      </c>
      <c r="E1618" s="215" t="s">
        <v>6198</v>
      </c>
      <c r="F1618" s="215" t="s">
        <v>6372</v>
      </c>
      <c r="G1618" s="398">
        <v>26100</v>
      </c>
      <c r="H1618" s="652" t="s">
        <v>2612</v>
      </c>
      <c r="I1618" s="652"/>
      <c r="J1618" s="652"/>
      <c r="K1618" s="397" t="s">
        <v>7690</v>
      </c>
      <c r="L1618" s="215" t="s">
        <v>6582</v>
      </c>
      <c r="M1618" s="215" t="s">
        <v>7606</v>
      </c>
    </row>
    <row r="1619" spans="1:13" ht="38.25">
      <c r="A1619" s="12"/>
      <c r="B1619" s="21">
        <v>296</v>
      </c>
      <c r="C1619" s="215" t="s">
        <v>3260</v>
      </c>
      <c r="D1619" s="215" t="s">
        <v>5952</v>
      </c>
      <c r="E1619" s="215" t="s">
        <v>3370</v>
      </c>
      <c r="F1619" s="215" t="s">
        <v>3486</v>
      </c>
      <c r="G1619" s="398">
        <v>200</v>
      </c>
      <c r="H1619" s="652" t="s">
        <v>2612</v>
      </c>
      <c r="I1619" s="652"/>
      <c r="J1619" s="652"/>
      <c r="K1619" s="397" t="s">
        <v>7690</v>
      </c>
      <c r="L1619" s="215" t="s">
        <v>3593</v>
      </c>
      <c r="M1619" s="215" t="s">
        <v>7606</v>
      </c>
    </row>
    <row r="1620" spans="1:13" ht="38.25">
      <c r="A1620" s="12"/>
      <c r="B1620" s="21">
        <v>297</v>
      </c>
      <c r="C1620" s="215" t="s">
        <v>4014</v>
      </c>
      <c r="D1620" s="215" t="s">
        <v>5953</v>
      </c>
      <c r="E1620" s="215" t="s">
        <v>6199</v>
      </c>
      <c r="F1620" s="215" t="s">
        <v>3487</v>
      </c>
      <c r="G1620" s="396">
        <v>200</v>
      </c>
      <c r="H1620" s="652" t="s">
        <v>2612</v>
      </c>
      <c r="I1620" s="652"/>
      <c r="J1620" s="652"/>
      <c r="K1620" s="397" t="s">
        <v>7690</v>
      </c>
      <c r="L1620" s="215" t="s">
        <v>3594</v>
      </c>
      <c r="M1620" s="215" t="s">
        <v>7606</v>
      </c>
    </row>
    <row r="1621" spans="1:13" ht="38.25">
      <c r="A1621" s="12"/>
      <c r="B1621" s="21">
        <v>298</v>
      </c>
      <c r="C1621" s="215" t="s">
        <v>4015</v>
      </c>
      <c r="D1621" s="215" t="s">
        <v>5954</v>
      </c>
      <c r="E1621" s="215" t="s">
        <v>3804</v>
      </c>
      <c r="F1621" s="215" t="s">
        <v>3805</v>
      </c>
      <c r="G1621" s="396">
        <v>130</v>
      </c>
      <c r="H1621" s="652" t="s">
        <v>2612</v>
      </c>
      <c r="I1621" s="652"/>
      <c r="J1621" s="652"/>
      <c r="K1621" s="397" t="s">
        <v>7690</v>
      </c>
      <c r="L1621" s="215" t="s">
        <v>3806</v>
      </c>
      <c r="M1621" s="215" t="s">
        <v>7606</v>
      </c>
    </row>
    <row r="1622" spans="1:13" ht="38.25">
      <c r="A1622" s="12"/>
      <c r="B1622" s="21">
        <v>299</v>
      </c>
      <c r="C1622" s="215" t="s">
        <v>5955</v>
      </c>
      <c r="D1622" s="215" t="s">
        <v>5956</v>
      </c>
      <c r="E1622" s="215" t="s">
        <v>6200</v>
      </c>
      <c r="F1622" s="215" t="s">
        <v>6373</v>
      </c>
      <c r="G1622" s="396">
        <v>20200</v>
      </c>
      <c r="H1622" s="652" t="s">
        <v>2612</v>
      </c>
      <c r="I1622" s="652"/>
      <c r="J1622" s="652"/>
      <c r="K1622" s="397" t="s">
        <v>7690</v>
      </c>
      <c r="L1622" s="215" t="s">
        <v>6583</v>
      </c>
      <c r="M1622" s="215" t="s">
        <v>7606</v>
      </c>
    </row>
    <row r="1623" spans="1:13" ht="51">
      <c r="A1623" s="12"/>
      <c r="B1623" s="21">
        <v>300</v>
      </c>
      <c r="C1623" s="382" t="s">
        <v>7239</v>
      </c>
      <c r="D1623" s="215" t="s">
        <v>7240</v>
      </c>
      <c r="E1623" s="382" t="s">
        <v>7359</v>
      </c>
      <c r="F1623" s="382" t="s">
        <v>7383</v>
      </c>
      <c r="G1623" s="396">
        <v>200</v>
      </c>
      <c r="H1623" s="652" t="s">
        <v>2612</v>
      </c>
      <c r="I1623" s="652"/>
      <c r="J1623" s="652"/>
      <c r="K1623" s="397" t="s">
        <v>7690</v>
      </c>
      <c r="L1623" s="215" t="s">
        <v>7411</v>
      </c>
      <c r="M1623" s="215" t="s">
        <v>7606</v>
      </c>
    </row>
    <row r="1624" spans="1:13" ht="25.5">
      <c r="A1624" s="12"/>
      <c r="B1624" s="21">
        <v>301</v>
      </c>
      <c r="C1624" s="382" t="s">
        <v>7987</v>
      </c>
      <c r="D1624" s="215" t="s">
        <v>7988</v>
      </c>
      <c r="E1624" s="382" t="s">
        <v>7989</v>
      </c>
      <c r="F1624" s="382" t="s">
        <v>7990</v>
      </c>
      <c r="G1624" s="396">
        <v>150</v>
      </c>
      <c r="H1624" s="652" t="s">
        <v>2612</v>
      </c>
      <c r="I1624" s="652"/>
      <c r="J1624" s="652"/>
      <c r="K1624" s="397">
        <v>43954</v>
      </c>
      <c r="L1624" s="215" t="s">
        <v>7991</v>
      </c>
      <c r="M1624" s="215" t="s">
        <v>7606</v>
      </c>
    </row>
    <row r="1625" spans="1:13" ht="38.25">
      <c r="A1625" s="12"/>
      <c r="B1625" s="21">
        <v>302</v>
      </c>
      <c r="C1625" s="382" t="s">
        <v>2668</v>
      </c>
      <c r="D1625" s="215" t="s">
        <v>2669</v>
      </c>
      <c r="E1625" s="382" t="s">
        <v>7992</v>
      </c>
      <c r="F1625" s="382" t="s">
        <v>7993</v>
      </c>
      <c r="G1625" s="396">
        <v>1275</v>
      </c>
      <c r="H1625" s="652" t="s">
        <v>2612</v>
      </c>
      <c r="I1625" s="652"/>
      <c r="J1625" s="652"/>
      <c r="K1625" s="397">
        <v>43954</v>
      </c>
      <c r="L1625" s="215" t="s">
        <v>7994</v>
      </c>
      <c r="M1625" s="215" t="s">
        <v>7607</v>
      </c>
    </row>
    <row r="1626" spans="1:13" ht="38.25">
      <c r="A1626" s="12"/>
      <c r="B1626" s="21">
        <v>303</v>
      </c>
      <c r="C1626" s="382" t="s">
        <v>2668</v>
      </c>
      <c r="D1626" s="215" t="s">
        <v>2669</v>
      </c>
      <c r="E1626" s="382" t="s">
        <v>7992</v>
      </c>
      <c r="F1626" s="382" t="s">
        <v>7995</v>
      </c>
      <c r="G1626" s="396">
        <v>21500</v>
      </c>
      <c r="H1626" s="652" t="s">
        <v>2612</v>
      </c>
      <c r="I1626" s="652"/>
      <c r="J1626" s="652"/>
      <c r="K1626" s="397">
        <v>43954</v>
      </c>
      <c r="L1626" s="215" t="s">
        <v>7996</v>
      </c>
      <c r="M1626" s="215" t="s">
        <v>7606</v>
      </c>
    </row>
    <row r="1627" spans="1:13" ht="25.5">
      <c r="A1627" s="12"/>
      <c r="B1627" s="21">
        <v>304</v>
      </c>
      <c r="C1627" s="382" t="s">
        <v>7997</v>
      </c>
      <c r="D1627" s="215" t="s">
        <v>7998</v>
      </c>
      <c r="E1627" s="382" t="s">
        <v>7999</v>
      </c>
      <c r="F1627" s="382" t="s">
        <v>8000</v>
      </c>
      <c r="G1627" s="396">
        <v>500</v>
      </c>
      <c r="H1627" s="652" t="s">
        <v>2612</v>
      </c>
      <c r="I1627" s="652"/>
      <c r="J1627" s="652"/>
      <c r="K1627" s="397" t="s">
        <v>7831</v>
      </c>
      <c r="L1627" s="215" t="s">
        <v>8001</v>
      </c>
      <c r="M1627" s="215" t="s">
        <v>7606</v>
      </c>
    </row>
    <row r="1628" spans="1:13" ht="38.25">
      <c r="A1628" s="12"/>
      <c r="B1628" s="21">
        <v>305</v>
      </c>
      <c r="C1628" s="382" t="s">
        <v>1884</v>
      </c>
      <c r="D1628" s="215" t="s">
        <v>8002</v>
      </c>
      <c r="E1628" s="382" t="s">
        <v>8003</v>
      </c>
      <c r="F1628" s="382" t="s">
        <v>8004</v>
      </c>
      <c r="G1628" s="396">
        <v>200</v>
      </c>
      <c r="H1628" s="652" t="s">
        <v>2612</v>
      </c>
      <c r="I1628" s="652"/>
      <c r="J1628" s="652"/>
      <c r="K1628" s="397" t="s">
        <v>7831</v>
      </c>
      <c r="L1628" s="215" t="s">
        <v>8005</v>
      </c>
      <c r="M1628" s="215" t="s">
        <v>7606</v>
      </c>
    </row>
    <row r="1629" spans="1:13" ht="25.5">
      <c r="A1629" s="12"/>
      <c r="B1629" s="21">
        <v>306</v>
      </c>
      <c r="C1629" s="382" t="s">
        <v>9186</v>
      </c>
      <c r="D1629" s="215" t="s">
        <v>9187</v>
      </c>
      <c r="E1629" s="382" t="s">
        <v>9188</v>
      </c>
      <c r="F1629" s="382" t="s">
        <v>9189</v>
      </c>
      <c r="G1629" s="396">
        <v>200</v>
      </c>
      <c r="H1629" s="652" t="s">
        <v>2612</v>
      </c>
      <c r="I1629" s="652"/>
      <c r="J1629" s="652"/>
      <c r="K1629" s="397">
        <v>43992</v>
      </c>
      <c r="L1629" s="215" t="s">
        <v>9190</v>
      </c>
      <c r="M1629" s="215" t="s">
        <v>7606</v>
      </c>
    </row>
    <row r="1630" spans="1:13" ht="25.5">
      <c r="A1630" s="12"/>
      <c r="B1630" s="21">
        <v>307</v>
      </c>
      <c r="C1630" s="382" t="s">
        <v>9191</v>
      </c>
      <c r="D1630" s="215" t="s">
        <v>9192</v>
      </c>
      <c r="E1630" s="382" t="s">
        <v>9193</v>
      </c>
      <c r="F1630" s="382" t="s">
        <v>9194</v>
      </c>
      <c r="G1630" s="396">
        <v>28859</v>
      </c>
      <c r="H1630" s="652" t="s">
        <v>2612</v>
      </c>
      <c r="I1630" s="652"/>
      <c r="J1630" s="652"/>
      <c r="K1630" s="397">
        <v>43992</v>
      </c>
      <c r="L1630" s="215" t="s">
        <v>9195</v>
      </c>
      <c r="M1630" s="215" t="s">
        <v>7606</v>
      </c>
    </row>
    <row r="1631" spans="1:13" ht="25.5">
      <c r="A1631" s="12"/>
      <c r="B1631" s="21">
        <v>308</v>
      </c>
      <c r="C1631" s="382" t="s">
        <v>9196</v>
      </c>
      <c r="D1631" s="215" t="s">
        <v>9197</v>
      </c>
      <c r="E1631" s="382" t="s">
        <v>9198</v>
      </c>
      <c r="F1631" s="382" t="s">
        <v>9199</v>
      </c>
      <c r="G1631" s="396">
        <v>200</v>
      </c>
      <c r="H1631" s="652" t="s">
        <v>2612</v>
      </c>
      <c r="I1631" s="652"/>
      <c r="J1631" s="652"/>
      <c r="K1631" s="397">
        <v>43992</v>
      </c>
      <c r="L1631" s="215" t="s">
        <v>9200</v>
      </c>
      <c r="M1631" s="215" t="s">
        <v>7606</v>
      </c>
    </row>
    <row r="1632" spans="1:13" ht="38.25">
      <c r="A1632" s="12"/>
      <c r="B1632" s="21">
        <v>309</v>
      </c>
      <c r="C1632" s="382" t="s">
        <v>8303</v>
      </c>
      <c r="D1632" s="215" t="s">
        <v>9201</v>
      </c>
      <c r="E1632" s="382" t="s">
        <v>9202</v>
      </c>
      <c r="F1632" s="382" t="s">
        <v>9203</v>
      </c>
      <c r="G1632" s="396">
        <v>2000</v>
      </c>
      <c r="H1632" s="652" t="s">
        <v>2612</v>
      </c>
      <c r="I1632" s="652"/>
      <c r="J1632" s="652"/>
      <c r="K1632" s="397">
        <v>43992</v>
      </c>
      <c r="L1632" s="215" t="s">
        <v>9204</v>
      </c>
      <c r="M1632" s="215" t="s">
        <v>7606</v>
      </c>
    </row>
    <row r="1633" spans="1:13" ht="25.5">
      <c r="A1633" s="12"/>
      <c r="B1633" s="21">
        <v>310</v>
      </c>
      <c r="C1633" s="382" t="s">
        <v>9205</v>
      </c>
      <c r="D1633" s="215" t="s">
        <v>2672</v>
      </c>
      <c r="E1633" s="382" t="s">
        <v>9206</v>
      </c>
      <c r="F1633" s="382" t="s">
        <v>9207</v>
      </c>
      <c r="G1633" s="396">
        <v>200</v>
      </c>
      <c r="H1633" s="652" t="s">
        <v>2612</v>
      </c>
      <c r="I1633" s="652"/>
      <c r="J1633" s="652"/>
      <c r="K1633" s="397">
        <v>43992</v>
      </c>
      <c r="L1633" s="215" t="s">
        <v>9208</v>
      </c>
      <c r="M1633" s="215" t="s">
        <v>7606</v>
      </c>
    </row>
    <row r="1634" spans="1:13" ht="25.5">
      <c r="A1634" s="12"/>
      <c r="B1634" s="21">
        <v>311</v>
      </c>
      <c r="C1634" s="382" t="s">
        <v>5943</v>
      </c>
      <c r="D1634" s="215" t="s">
        <v>9209</v>
      </c>
      <c r="E1634" s="382" t="s">
        <v>9210</v>
      </c>
      <c r="F1634" s="382" t="s">
        <v>9211</v>
      </c>
      <c r="G1634" s="396">
        <v>500</v>
      </c>
      <c r="H1634" s="652" t="s">
        <v>2612</v>
      </c>
      <c r="I1634" s="652"/>
      <c r="J1634" s="652"/>
      <c r="K1634" s="397">
        <v>43993</v>
      </c>
      <c r="L1634" s="215" t="s">
        <v>9212</v>
      </c>
      <c r="M1634" s="215" t="s">
        <v>7606</v>
      </c>
    </row>
    <row r="1635" spans="1:13" ht="25.5">
      <c r="A1635" s="12"/>
      <c r="B1635" s="21">
        <v>312</v>
      </c>
      <c r="C1635" s="382" t="s">
        <v>1810</v>
      </c>
      <c r="D1635" s="215" t="s">
        <v>9213</v>
      </c>
      <c r="E1635" s="382" t="s">
        <v>9214</v>
      </c>
      <c r="F1635" s="382" t="s">
        <v>9215</v>
      </c>
      <c r="G1635" s="396">
        <v>12000</v>
      </c>
      <c r="H1635" s="652" t="s">
        <v>2612</v>
      </c>
      <c r="I1635" s="652"/>
      <c r="J1635" s="652"/>
      <c r="K1635" s="397">
        <v>43993</v>
      </c>
      <c r="L1635" s="215" t="s">
        <v>9216</v>
      </c>
      <c r="M1635" s="215" t="s">
        <v>7606</v>
      </c>
    </row>
    <row r="1636" spans="1:13" ht="25.5">
      <c r="A1636" s="12"/>
      <c r="B1636" s="21">
        <v>313</v>
      </c>
      <c r="C1636" s="382" t="s">
        <v>9217</v>
      </c>
      <c r="D1636" s="215" t="s">
        <v>9218</v>
      </c>
      <c r="E1636" s="382" t="s">
        <v>9219</v>
      </c>
      <c r="F1636" s="382" t="s">
        <v>9220</v>
      </c>
      <c r="G1636" s="396">
        <v>49500</v>
      </c>
      <c r="H1636" s="652" t="s">
        <v>2612</v>
      </c>
      <c r="I1636" s="652"/>
      <c r="J1636" s="652"/>
      <c r="K1636" s="397">
        <v>43994</v>
      </c>
      <c r="L1636" s="215" t="s">
        <v>9221</v>
      </c>
      <c r="M1636" s="215" t="s">
        <v>7606</v>
      </c>
    </row>
    <row r="1637" spans="1:13" ht="38.25">
      <c r="A1637" s="12"/>
      <c r="B1637" s="21">
        <v>314</v>
      </c>
      <c r="C1637" s="215" t="s">
        <v>1124</v>
      </c>
      <c r="D1637" s="215" t="s">
        <v>5957</v>
      </c>
      <c r="E1637" s="215" t="s">
        <v>1125</v>
      </c>
      <c r="F1637" s="215" t="s">
        <v>1126</v>
      </c>
      <c r="G1637" s="392">
        <v>20000</v>
      </c>
      <c r="H1637" s="652" t="s">
        <v>2612</v>
      </c>
      <c r="I1637" s="652"/>
      <c r="J1637" s="652"/>
      <c r="K1637" s="397" t="s">
        <v>7719</v>
      </c>
      <c r="L1637" s="215" t="s">
        <v>1127</v>
      </c>
      <c r="M1637" s="215" t="s">
        <v>7606</v>
      </c>
    </row>
    <row r="1638" spans="1:13" ht="38.25">
      <c r="A1638" s="12"/>
      <c r="B1638" s="21">
        <v>315</v>
      </c>
      <c r="C1638" s="215" t="s">
        <v>3221</v>
      </c>
      <c r="D1638" s="215" t="s">
        <v>5958</v>
      </c>
      <c r="E1638" s="215" t="s">
        <v>1591</v>
      </c>
      <c r="F1638" s="215" t="s">
        <v>3438</v>
      </c>
      <c r="G1638" s="392">
        <v>5000</v>
      </c>
      <c r="H1638" s="652" t="s">
        <v>2612</v>
      </c>
      <c r="I1638" s="652"/>
      <c r="J1638" s="652"/>
      <c r="K1638" s="397" t="s">
        <v>7720</v>
      </c>
      <c r="L1638" s="215" t="s">
        <v>2641</v>
      </c>
      <c r="M1638" s="215" t="s">
        <v>7606</v>
      </c>
    </row>
    <row r="1639" spans="1:13" ht="38.25">
      <c r="A1639" s="12"/>
      <c r="B1639" s="21">
        <v>316</v>
      </c>
      <c r="C1639" s="215" t="s">
        <v>1592</v>
      </c>
      <c r="D1639" s="215" t="s">
        <v>5959</v>
      </c>
      <c r="E1639" s="215" t="s">
        <v>1593</v>
      </c>
      <c r="F1639" s="215" t="s">
        <v>1594</v>
      </c>
      <c r="G1639" s="395">
        <v>920</v>
      </c>
      <c r="H1639" s="652" t="s">
        <v>2612</v>
      </c>
      <c r="I1639" s="652"/>
      <c r="J1639" s="652"/>
      <c r="K1639" s="397" t="s">
        <v>6795</v>
      </c>
      <c r="L1639" s="215" t="s">
        <v>1595</v>
      </c>
      <c r="M1639" s="395" t="s">
        <v>7608</v>
      </c>
    </row>
    <row r="1640" spans="1:13" ht="38.25">
      <c r="A1640" s="12"/>
      <c r="B1640" s="21">
        <v>317</v>
      </c>
      <c r="C1640" s="215" t="s">
        <v>2438</v>
      </c>
      <c r="D1640" s="215" t="s">
        <v>5960</v>
      </c>
      <c r="E1640" s="215" t="s">
        <v>2439</v>
      </c>
      <c r="F1640" s="215" t="s">
        <v>3439</v>
      </c>
      <c r="G1640" s="392">
        <v>5200</v>
      </c>
      <c r="H1640" s="652" t="s">
        <v>2612</v>
      </c>
      <c r="I1640" s="652"/>
      <c r="J1640" s="652"/>
      <c r="K1640" s="397" t="s">
        <v>7721</v>
      </c>
      <c r="L1640" s="215" t="s">
        <v>2456</v>
      </c>
      <c r="M1640" s="395" t="s">
        <v>7608</v>
      </c>
    </row>
    <row r="1641" spans="1:13" ht="51">
      <c r="A1641" s="12"/>
      <c r="B1641" s="21">
        <v>318</v>
      </c>
      <c r="C1641" s="215" t="s">
        <v>1596</v>
      </c>
      <c r="D1641" s="215" t="s">
        <v>5961</v>
      </c>
      <c r="E1641" s="215" t="s">
        <v>1597</v>
      </c>
      <c r="F1641" s="215" t="s">
        <v>1598</v>
      </c>
      <c r="G1641" s="392">
        <v>5050</v>
      </c>
      <c r="H1641" s="652" t="s">
        <v>2612</v>
      </c>
      <c r="I1641" s="652"/>
      <c r="J1641" s="652"/>
      <c r="K1641" s="397">
        <v>43807</v>
      </c>
      <c r="L1641" s="215" t="s">
        <v>1599</v>
      </c>
      <c r="M1641" s="395" t="s">
        <v>7608</v>
      </c>
    </row>
    <row r="1642" spans="1:13" ht="38.25">
      <c r="A1642" s="12"/>
      <c r="B1642" s="21">
        <v>319</v>
      </c>
      <c r="C1642" s="215" t="s">
        <v>675</v>
      </c>
      <c r="D1642" s="215" t="s">
        <v>5962</v>
      </c>
      <c r="E1642" s="215" t="s">
        <v>1600</v>
      </c>
      <c r="F1642" s="215" t="s">
        <v>1601</v>
      </c>
      <c r="G1642" s="392">
        <v>4710</v>
      </c>
      <c r="H1642" s="652" t="s">
        <v>2612</v>
      </c>
      <c r="I1642" s="652"/>
      <c r="J1642" s="652"/>
      <c r="K1642" s="397">
        <v>43591</v>
      </c>
      <c r="L1642" s="215" t="s">
        <v>1602</v>
      </c>
      <c r="M1642" s="395" t="s">
        <v>7608</v>
      </c>
    </row>
    <row r="1643" spans="1:13" ht="38.25">
      <c r="A1643" s="12"/>
      <c r="B1643" s="21">
        <v>320</v>
      </c>
      <c r="C1643" s="215" t="s">
        <v>1603</v>
      </c>
      <c r="D1643" s="215" t="s">
        <v>5963</v>
      </c>
      <c r="E1643" s="215" t="s">
        <v>1604</v>
      </c>
      <c r="F1643" s="215" t="s">
        <v>1605</v>
      </c>
      <c r="G1643" s="392">
        <v>3800</v>
      </c>
      <c r="H1643" s="652" t="s">
        <v>2612</v>
      </c>
      <c r="I1643" s="652"/>
      <c r="J1643" s="652"/>
      <c r="K1643" s="397" t="s">
        <v>7717</v>
      </c>
      <c r="L1643" s="215" t="s">
        <v>1606</v>
      </c>
      <c r="M1643" s="395" t="s">
        <v>7608</v>
      </c>
    </row>
    <row r="1644" spans="1:13" ht="38.25">
      <c r="A1644" s="12"/>
      <c r="B1644" s="21">
        <v>321</v>
      </c>
      <c r="C1644" s="215" t="s">
        <v>1920</v>
      </c>
      <c r="D1644" s="215" t="s">
        <v>5964</v>
      </c>
      <c r="E1644" s="215" t="s">
        <v>1918</v>
      </c>
      <c r="F1644" s="215" t="s">
        <v>1921</v>
      </c>
      <c r="G1644" s="392">
        <v>3125</v>
      </c>
      <c r="H1644" s="652" t="s">
        <v>2612</v>
      </c>
      <c r="I1644" s="652"/>
      <c r="J1644" s="652"/>
      <c r="K1644" s="397">
        <v>43687</v>
      </c>
      <c r="L1644" s="215" t="s">
        <v>3553</v>
      </c>
      <c r="M1644" s="395" t="s">
        <v>7608</v>
      </c>
    </row>
    <row r="1645" spans="1:13" ht="38.25">
      <c r="A1645" s="12"/>
      <c r="B1645" s="21">
        <v>322</v>
      </c>
      <c r="C1645" s="215" t="s">
        <v>1917</v>
      </c>
      <c r="D1645" s="215" t="s">
        <v>5965</v>
      </c>
      <c r="E1645" s="215" t="s">
        <v>1918</v>
      </c>
      <c r="F1645" s="215" t="s">
        <v>1919</v>
      </c>
      <c r="G1645" s="392">
        <v>6199</v>
      </c>
      <c r="H1645" s="652" t="s">
        <v>2612</v>
      </c>
      <c r="I1645" s="652"/>
      <c r="J1645" s="652"/>
      <c r="K1645" s="397">
        <v>43718</v>
      </c>
      <c r="L1645" s="215" t="s">
        <v>3554</v>
      </c>
      <c r="M1645" s="395" t="s">
        <v>7608</v>
      </c>
    </row>
    <row r="1646" spans="1:13" ht="38.25">
      <c r="A1646" s="12"/>
      <c r="B1646" s="21">
        <v>323</v>
      </c>
      <c r="C1646" s="215" t="s">
        <v>5966</v>
      </c>
      <c r="D1646" s="215" t="s">
        <v>5967</v>
      </c>
      <c r="E1646" s="215" t="s">
        <v>6201</v>
      </c>
      <c r="F1646" s="215" t="s">
        <v>6374</v>
      </c>
      <c r="G1646" s="392">
        <v>500</v>
      </c>
      <c r="H1646" s="652" t="s">
        <v>2612</v>
      </c>
      <c r="I1646" s="652"/>
      <c r="J1646" s="652"/>
      <c r="K1646" s="397" t="s">
        <v>7476</v>
      </c>
      <c r="L1646" s="215" t="s">
        <v>6584</v>
      </c>
      <c r="M1646" s="395" t="s">
        <v>7608</v>
      </c>
    </row>
    <row r="1647" spans="1:13" ht="38.25">
      <c r="A1647" s="12"/>
      <c r="B1647" s="21">
        <v>324</v>
      </c>
      <c r="C1647" s="215" t="s">
        <v>3227</v>
      </c>
      <c r="D1647" s="215" t="s">
        <v>5968</v>
      </c>
      <c r="E1647" s="215" t="s">
        <v>6202</v>
      </c>
      <c r="F1647" s="215" t="s">
        <v>6375</v>
      </c>
      <c r="G1647" s="392">
        <v>5000</v>
      </c>
      <c r="H1647" s="652" t="s">
        <v>2612</v>
      </c>
      <c r="I1647" s="652"/>
      <c r="J1647" s="652"/>
      <c r="K1647" s="397" t="s">
        <v>7476</v>
      </c>
      <c r="L1647" s="215" t="s">
        <v>6585</v>
      </c>
      <c r="M1647" s="395" t="s">
        <v>7608</v>
      </c>
    </row>
    <row r="1648" spans="1:13" ht="38.25">
      <c r="A1648" s="12"/>
      <c r="B1648" s="21">
        <v>325</v>
      </c>
      <c r="C1648" s="215" t="s">
        <v>2585</v>
      </c>
      <c r="D1648" s="215" t="s">
        <v>5969</v>
      </c>
      <c r="E1648" s="215" t="s">
        <v>3327</v>
      </c>
      <c r="F1648" s="215" t="s">
        <v>3440</v>
      </c>
      <c r="G1648" s="392">
        <v>9550</v>
      </c>
      <c r="H1648" s="652" t="s">
        <v>2612</v>
      </c>
      <c r="I1648" s="652"/>
      <c r="J1648" s="652"/>
      <c r="K1648" s="397" t="s">
        <v>6788</v>
      </c>
      <c r="L1648" s="215" t="s">
        <v>3555</v>
      </c>
      <c r="M1648" s="395" t="s">
        <v>7608</v>
      </c>
    </row>
    <row r="1649" spans="1:13" ht="38.25">
      <c r="A1649" s="12"/>
      <c r="B1649" s="21">
        <v>326</v>
      </c>
      <c r="C1649" s="215" t="s">
        <v>1133</v>
      </c>
      <c r="D1649" s="215" t="s">
        <v>5970</v>
      </c>
      <c r="E1649" s="215" t="s">
        <v>3328</v>
      </c>
      <c r="F1649" s="215" t="s">
        <v>3441</v>
      </c>
      <c r="G1649" s="392">
        <v>5200</v>
      </c>
      <c r="H1649" s="652" t="s">
        <v>2612</v>
      </c>
      <c r="I1649" s="652"/>
      <c r="J1649" s="652"/>
      <c r="K1649" s="397" t="s">
        <v>7722</v>
      </c>
      <c r="L1649" s="215" t="s">
        <v>3556</v>
      </c>
      <c r="M1649" s="395" t="s">
        <v>7608</v>
      </c>
    </row>
    <row r="1650" spans="1:13" ht="38.25">
      <c r="A1650" s="12"/>
      <c r="B1650" s="21">
        <v>327</v>
      </c>
      <c r="C1650" s="215" t="s">
        <v>4003</v>
      </c>
      <c r="D1650" s="215" t="s">
        <v>5971</v>
      </c>
      <c r="E1650" s="215" t="s">
        <v>6203</v>
      </c>
      <c r="F1650" s="215" t="s">
        <v>6376</v>
      </c>
      <c r="G1650" s="392">
        <v>8235</v>
      </c>
      <c r="H1650" s="652" t="s">
        <v>2612</v>
      </c>
      <c r="I1650" s="652"/>
      <c r="J1650" s="652"/>
      <c r="K1650" s="397">
        <v>44011</v>
      </c>
      <c r="L1650" s="215" t="s">
        <v>9222</v>
      </c>
      <c r="M1650" s="395" t="s">
        <v>7608</v>
      </c>
    </row>
    <row r="1651" spans="1:13" ht="38.25">
      <c r="A1651" s="12"/>
      <c r="B1651" s="21">
        <v>328</v>
      </c>
      <c r="C1651" s="215" t="s">
        <v>1698</v>
      </c>
      <c r="D1651" s="215" t="s">
        <v>5972</v>
      </c>
      <c r="E1651" s="215" t="s">
        <v>3329</v>
      </c>
      <c r="F1651" s="215" t="s">
        <v>3442</v>
      </c>
      <c r="G1651" s="392">
        <v>6000</v>
      </c>
      <c r="H1651" s="652" t="s">
        <v>2612</v>
      </c>
      <c r="I1651" s="652"/>
      <c r="J1651" s="652"/>
      <c r="K1651" s="397" t="s">
        <v>7705</v>
      </c>
      <c r="L1651" s="215" t="s">
        <v>3557</v>
      </c>
      <c r="M1651" s="395" t="s">
        <v>7608</v>
      </c>
    </row>
    <row r="1652" spans="1:13" ht="38.25">
      <c r="A1652" s="12"/>
      <c r="B1652" s="21">
        <v>329</v>
      </c>
      <c r="C1652" s="215" t="s">
        <v>3222</v>
      </c>
      <c r="D1652" s="215" t="s">
        <v>5973</v>
      </c>
      <c r="E1652" s="215" t="s">
        <v>3330</v>
      </c>
      <c r="F1652" s="215" t="s">
        <v>3443</v>
      </c>
      <c r="G1652" s="392">
        <v>5000</v>
      </c>
      <c r="H1652" s="652" t="s">
        <v>2612</v>
      </c>
      <c r="I1652" s="652"/>
      <c r="J1652" s="652"/>
      <c r="K1652" s="397" t="s">
        <v>7723</v>
      </c>
      <c r="L1652" s="215" t="s">
        <v>3558</v>
      </c>
      <c r="M1652" s="395" t="s">
        <v>7608</v>
      </c>
    </row>
    <row r="1653" spans="1:13" ht="38.25">
      <c r="A1653" s="12"/>
      <c r="B1653" s="21">
        <v>330</v>
      </c>
      <c r="C1653" s="215" t="s">
        <v>1136</v>
      </c>
      <c r="D1653" s="215" t="s">
        <v>5970</v>
      </c>
      <c r="E1653" s="215" t="s">
        <v>3331</v>
      </c>
      <c r="F1653" s="215" t="s">
        <v>3444</v>
      </c>
      <c r="G1653" s="392">
        <v>200</v>
      </c>
      <c r="H1653" s="652" t="s">
        <v>2612</v>
      </c>
      <c r="I1653" s="652"/>
      <c r="J1653" s="652"/>
      <c r="K1653" s="397" t="s">
        <v>7689</v>
      </c>
      <c r="L1653" s="215" t="s">
        <v>3559</v>
      </c>
      <c r="M1653" s="395" t="s">
        <v>7608</v>
      </c>
    </row>
    <row r="1654" spans="1:13" ht="25.5">
      <c r="A1654" s="12"/>
      <c r="B1654" s="21">
        <v>331</v>
      </c>
      <c r="C1654" s="215" t="s">
        <v>2414</v>
      </c>
      <c r="D1654" s="215" t="s">
        <v>3223</v>
      </c>
      <c r="E1654" s="215" t="s">
        <v>3332</v>
      </c>
      <c r="F1654" s="215" t="s">
        <v>3445</v>
      </c>
      <c r="G1654" s="392">
        <v>200</v>
      </c>
      <c r="H1654" s="652" t="s">
        <v>2612</v>
      </c>
      <c r="I1654" s="652"/>
      <c r="J1654" s="652"/>
      <c r="K1654" s="397" t="s">
        <v>5583</v>
      </c>
      <c r="L1654" s="215" t="s">
        <v>3560</v>
      </c>
      <c r="M1654" s="395" t="s">
        <v>7608</v>
      </c>
    </row>
    <row r="1655" spans="1:13" ht="38.25">
      <c r="A1655" s="12"/>
      <c r="B1655" s="21">
        <v>332</v>
      </c>
      <c r="C1655" s="215" t="s">
        <v>3224</v>
      </c>
      <c r="D1655" s="215" t="s">
        <v>5974</v>
      </c>
      <c r="E1655" s="215" t="s">
        <v>3333</v>
      </c>
      <c r="F1655" s="215" t="s">
        <v>3446</v>
      </c>
      <c r="G1655" s="392">
        <v>12200</v>
      </c>
      <c r="H1655" s="652" t="s">
        <v>2612</v>
      </c>
      <c r="I1655" s="652"/>
      <c r="J1655" s="652"/>
      <c r="K1655" s="397" t="s">
        <v>7724</v>
      </c>
      <c r="L1655" s="215" t="s">
        <v>3561</v>
      </c>
      <c r="M1655" s="395" t="s">
        <v>7608</v>
      </c>
    </row>
    <row r="1656" spans="1:13" ht="38.25">
      <c r="A1656" s="12"/>
      <c r="B1656" s="21">
        <v>333</v>
      </c>
      <c r="C1656" s="215" t="s">
        <v>1172</v>
      </c>
      <c r="D1656" s="215" t="s">
        <v>5975</v>
      </c>
      <c r="E1656" s="215" t="s">
        <v>3334</v>
      </c>
      <c r="F1656" s="215" t="s">
        <v>3447</v>
      </c>
      <c r="G1656" s="392">
        <v>10200</v>
      </c>
      <c r="H1656" s="652" t="s">
        <v>2612</v>
      </c>
      <c r="I1656" s="652"/>
      <c r="J1656" s="652"/>
      <c r="K1656" s="397">
        <v>43625</v>
      </c>
      <c r="L1656" s="215" t="s">
        <v>3562</v>
      </c>
      <c r="M1656" s="395" t="s">
        <v>7608</v>
      </c>
    </row>
    <row r="1657" spans="1:13" ht="38.25">
      <c r="A1657" s="12"/>
      <c r="B1657" s="21">
        <v>334</v>
      </c>
      <c r="C1657" s="215" t="s">
        <v>3225</v>
      </c>
      <c r="D1657" s="215" t="s">
        <v>5976</v>
      </c>
      <c r="E1657" s="215" t="s">
        <v>3335</v>
      </c>
      <c r="F1657" s="215" t="s">
        <v>3448</v>
      </c>
      <c r="G1657" s="392">
        <v>4400</v>
      </c>
      <c r="H1657" s="652" t="s">
        <v>2612</v>
      </c>
      <c r="I1657" s="652"/>
      <c r="J1657" s="652"/>
      <c r="K1657" s="397">
        <v>43533</v>
      </c>
      <c r="L1657" s="215" t="s">
        <v>3563</v>
      </c>
      <c r="M1657" s="395" t="s">
        <v>7608</v>
      </c>
    </row>
    <row r="1658" spans="1:13" ht="38.25">
      <c r="A1658" s="12"/>
      <c r="B1658" s="21">
        <v>335</v>
      </c>
      <c r="C1658" s="215" t="s">
        <v>1135</v>
      </c>
      <c r="D1658" s="215" t="s">
        <v>5977</v>
      </c>
      <c r="E1658" s="215" t="s">
        <v>3336</v>
      </c>
      <c r="F1658" s="215" t="s">
        <v>3449</v>
      </c>
      <c r="G1658" s="392">
        <v>20000</v>
      </c>
      <c r="H1658" s="652" t="s">
        <v>2612</v>
      </c>
      <c r="I1658" s="652"/>
      <c r="J1658" s="652"/>
      <c r="K1658" s="397">
        <v>43503</v>
      </c>
      <c r="L1658" s="215" t="s">
        <v>3564</v>
      </c>
      <c r="M1658" s="395" t="s">
        <v>7608</v>
      </c>
    </row>
    <row r="1659" spans="1:13" ht="38.25">
      <c r="A1659" s="12"/>
      <c r="B1659" s="21">
        <v>336</v>
      </c>
      <c r="C1659" s="215" t="s">
        <v>3222</v>
      </c>
      <c r="D1659" s="215" t="s">
        <v>5978</v>
      </c>
      <c r="E1659" s="215" t="s">
        <v>3337</v>
      </c>
      <c r="F1659" s="215" t="s">
        <v>3450</v>
      </c>
      <c r="G1659" s="392">
        <v>5200</v>
      </c>
      <c r="H1659" s="652" t="s">
        <v>2612</v>
      </c>
      <c r="I1659" s="652"/>
      <c r="J1659" s="652"/>
      <c r="K1659" s="397" t="s">
        <v>7723</v>
      </c>
      <c r="L1659" s="215" t="s">
        <v>3565</v>
      </c>
      <c r="M1659" s="395" t="s">
        <v>7608</v>
      </c>
    </row>
    <row r="1660" spans="1:13" ht="38.25">
      <c r="A1660" s="12"/>
      <c r="B1660" s="21">
        <v>337</v>
      </c>
      <c r="C1660" s="215" t="s">
        <v>1131</v>
      </c>
      <c r="D1660" s="215" t="s">
        <v>5979</v>
      </c>
      <c r="E1660" s="215" t="s">
        <v>6204</v>
      </c>
      <c r="F1660" s="215" t="s">
        <v>6377</v>
      </c>
      <c r="G1660" s="392">
        <v>200</v>
      </c>
      <c r="H1660" s="652" t="s">
        <v>2612</v>
      </c>
      <c r="I1660" s="652"/>
      <c r="J1660" s="652"/>
      <c r="K1660" s="397" t="s">
        <v>7723</v>
      </c>
      <c r="L1660" s="215" t="s">
        <v>6586</v>
      </c>
      <c r="M1660" s="395" t="s">
        <v>7608</v>
      </c>
    </row>
    <row r="1661" spans="1:13" ht="38.25">
      <c r="A1661" s="12"/>
      <c r="B1661" s="21">
        <v>338</v>
      </c>
      <c r="C1661" s="215" t="s">
        <v>3226</v>
      </c>
      <c r="D1661" s="215" t="s">
        <v>5980</v>
      </c>
      <c r="E1661" s="215" t="s">
        <v>3338</v>
      </c>
      <c r="F1661" s="215" t="s">
        <v>3451</v>
      </c>
      <c r="G1661" s="392">
        <v>4380</v>
      </c>
      <c r="H1661" s="652" t="s">
        <v>2612</v>
      </c>
      <c r="I1661" s="652"/>
      <c r="J1661" s="652"/>
      <c r="K1661" s="397" t="s">
        <v>7701</v>
      </c>
      <c r="L1661" s="215" t="s">
        <v>3566</v>
      </c>
      <c r="M1661" s="395" t="s">
        <v>7608</v>
      </c>
    </row>
    <row r="1662" spans="1:13" ht="38.25">
      <c r="A1662" s="12"/>
      <c r="B1662" s="21">
        <v>339</v>
      </c>
      <c r="C1662" s="215" t="s">
        <v>1131</v>
      </c>
      <c r="D1662" s="215" t="s">
        <v>5979</v>
      </c>
      <c r="E1662" s="215" t="s">
        <v>6205</v>
      </c>
      <c r="F1662" s="215" t="s">
        <v>6378</v>
      </c>
      <c r="G1662" s="392">
        <v>200</v>
      </c>
      <c r="H1662" s="652" t="s">
        <v>2612</v>
      </c>
      <c r="I1662" s="652"/>
      <c r="J1662" s="652"/>
      <c r="K1662" s="397" t="s">
        <v>7683</v>
      </c>
      <c r="L1662" s="215" t="s">
        <v>6587</v>
      </c>
      <c r="M1662" s="395" t="s">
        <v>7608</v>
      </c>
    </row>
    <row r="1663" spans="1:13" ht="51">
      <c r="A1663" s="12"/>
      <c r="B1663" s="21">
        <v>340</v>
      </c>
      <c r="C1663" s="215" t="s">
        <v>5981</v>
      </c>
      <c r="D1663" s="215" t="s">
        <v>5982</v>
      </c>
      <c r="E1663" s="215" t="s">
        <v>6206</v>
      </c>
      <c r="F1663" s="215" t="s">
        <v>6379</v>
      </c>
      <c r="G1663" s="395">
        <v>500</v>
      </c>
      <c r="H1663" s="652" t="s">
        <v>2612</v>
      </c>
      <c r="I1663" s="652"/>
      <c r="J1663" s="652"/>
      <c r="K1663" s="397">
        <v>43654</v>
      </c>
      <c r="L1663" s="215" t="s">
        <v>6588</v>
      </c>
      <c r="M1663" s="395" t="s">
        <v>7608</v>
      </c>
    </row>
    <row r="1664" spans="1:13" ht="38.25">
      <c r="A1664" s="12"/>
      <c r="B1664" s="21">
        <v>341</v>
      </c>
      <c r="C1664" s="382" t="s">
        <v>7241</v>
      </c>
      <c r="D1664" s="215" t="s">
        <v>7242</v>
      </c>
      <c r="E1664" s="382" t="s">
        <v>7360</v>
      </c>
      <c r="F1664" s="382" t="s">
        <v>7384</v>
      </c>
      <c r="G1664" s="396">
        <v>950</v>
      </c>
      <c r="H1664" s="652" t="s">
        <v>2612</v>
      </c>
      <c r="I1664" s="652"/>
      <c r="J1664" s="652"/>
      <c r="K1664" s="397">
        <v>43654</v>
      </c>
      <c r="L1664" s="215" t="s">
        <v>7412</v>
      </c>
      <c r="M1664" s="395" t="s">
        <v>7608</v>
      </c>
    </row>
    <row r="1665" spans="1:13" ht="25.5">
      <c r="A1665" s="12"/>
      <c r="B1665" s="21">
        <v>342</v>
      </c>
      <c r="C1665" s="215" t="s">
        <v>7512</v>
      </c>
      <c r="D1665" s="215" t="s">
        <v>7513</v>
      </c>
      <c r="E1665" s="215" t="s">
        <v>7517</v>
      </c>
      <c r="F1665" s="215" t="s">
        <v>7520</v>
      </c>
      <c r="G1665" s="396">
        <v>200</v>
      </c>
      <c r="H1665" s="652" t="s">
        <v>2612</v>
      </c>
      <c r="I1665" s="652"/>
      <c r="J1665" s="652"/>
      <c r="K1665" s="397" t="s">
        <v>7527</v>
      </c>
      <c r="L1665" s="215" t="s">
        <v>7524</v>
      </c>
      <c r="M1665" s="395" t="s">
        <v>7608</v>
      </c>
    </row>
    <row r="1666" spans="1:13" ht="25.5">
      <c r="A1666" s="12"/>
      <c r="B1666" s="21">
        <v>343</v>
      </c>
      <c r="C1666" s="215" t="s">
        <v>7514</v>
      </c>
      <c r="D1666" s="215" t="s">
        <v>7513</v>
      </c>
      <c r="E1666" s="215" t="s">
        <v>7517</v>
      </c>
      <c r="F1666" s="215" t="s">
        <v>7521</v>
      </c>
      <c r="G1666" s="396">
        <v>900</v>
      </c>
      <c r="H1666" s="652" t="s">
        <v>2612</v>
      </c>
      <c r="I1666" s="652"/>
      <c r="J1666" s="652"/>
      <c r="K1666" s="397" t="s">
        <v>7527</v>
      </c>
      <c r="L1666" s="215" t="s">
        <v>7525</v>
      </c>
      <c r="M1666" s="395" t="s">
        <v>7608</v>
      </c>
    </row>
    <row r="1667" spans="1:13" ht="38.25">
      <c r="A1667" s="12"/>
      <c r="B1667" s="21">
        <v>344</v>
      </c>
      <c r="C1667" s="215" t="s">
        <v>7609</v>
      </c>
      <c r="D1667" s="215" t="s">
        <v>7610</v>
      </c>
      <c r="E1667" s="215" t="s">
        <v>7611</v>
      </c>
      <c r="F1667" s="215" t="s">
        <v>7612</v>
      </c>
      <c r="G1667" s="396">
        <v>75408600</v>
      </c>
      <c r="H1667" s="652" t="s">
        <v>2612</v>
      </c>
      <c r="I1667" s="652"/>
      <c r="J1667" s="652"/>
      <c r="K1667" s="397" t="s">
        <v>7613</v>
      </c>
      <c r="L1667" s="215" t="s">
        <v>7614</v>
      </c>
      <c r="M1667" s="215" t="s">
        <v>7608</v>
      </c>
    </row>
    <row r="1668" spans="1:13" ht="38.25">
      <c r="A1668" s="12"/>
      <c r="B1668" s="21">
        <v>345</v>
      </c>
      <c r="C1668" s="215" t="s">
        <v>8444</v>
      </c>
      <c r="D1668" s="215" t="s">
        <v>8445</v>
      </c>
      <c r="E1668" s="215" t="s">
        <v>8446</v>
      </c>
      <c r="F1668" s="215" t="s">
        <v>8447</v>
      </c>
      <c r="G1668" s="396">
        <v>113090000</v>
      </c>
      <c r="H1668" s="652" t="s">
        <v>2612</v>
      </c>
      <c r="I1668" s="652"/>
      <c r="J1668" s="652"/>
      <c r="K1668" s="397">
        <v>43958</v>
      </c>
      <c r="L1668" s="215" t="s">
        <v>8448</v>
      </c>
      <c r="M1668" s="395" t="s">
        <v>7608</v>
      </c>
    </row>
    <row r="1669" spans="1:13" ht="25.5">
      <c r="A1669" s="12"/>
      <c r="B1669" s="21">
        <v>346</v>
      </c>
      <c r="C1669" s="215" t="s">
        <v>9223</v>
      </c>
      <c r="D1669" s="215" t="s">
        <v>9224</v>
      </c>
      <c r="E1669" s="215" t="s">
        <v>9225</v>
      </c>
      <c r="F1669" s="215" t="s">
        <v>9226</v>
      </c>
      <c r="G1669" s="396">
        <v>8135</v>
      </c>
      <c r="H1669" s="652" t="s">
        <v>2612</v>
      </c>
      <c r="I1669" s="652"/>
      <c r="J1669" s="652"/>
      <c r="K1669" s="397">
        <v>44011</v>
      </c>
      <c r="L1669" s="215" t="s">
        <v>9227</v>
      </c>
      <c r="M1669" s="395" t="s">
        <v>7608</v>
      </c>
    </row>
    <row r="1670" spans="1:13" ht="38.25">
      <c r="A1670" s="12"/>
      <c r="B1670" s="21">
        <v>347</v>
      </c>
      <c r="C1670" s="215" t="s">
        <v>9391</v>
      </c>
      <c r="D1670" s="215" t="s">
        <v>9392</v>
      </c>
      <c r="E1670" s="215" t="s">
        <v>9393</v>
      </c>
      <c r="F1670" s="215" t="s">
        <v>9394</v>
      </c>
      <c r="G1670" s="396">
        <v>200</v>
      </c>
      <c r="H1670" s="652" t="s">
        <v>2612</v>
      </c>
      <c r="I1670" s="652"/>
      <c r="J1670" s="652"/>
      <c r="K1670" s="397">
        <v>44034</v>
      </c>
      <c r="L1670" s="215" t="s">
        <v>9395</v>
      </c>
      <c r="M1670" s="395" t="s">
        <v>7608</v>
      </c>
    </row>
    <row r="1671" spans="1:13" ht="63.75">
      <c r="A1671" s="12"/>
      <c r="B1671" s="21">
        <v>348</v>
      </c>
      <c r="C1671" s="399" t="s">
        <v>5983</v>
      </c>
      <c r="D1671" s="215" t="s">
        <v>3752</v>
      </c>
      <c r="E1671" s="215" t="s">
        <v>1128</v>
      </c>
      <c r="F1671" s="215" t="s">
        <v>1129</v>
      </c>
      <c r="G1671" s="396">
        <v>5000</v>
      </c>
      <c r="H1671" s="652" t="s">
        <v>2612</v>
      </c>
      <c r="I1671" s="652"/>
      <c r="J1671" s="652"/>
      <c r="K1671" s="397">
        <v>43506</v>
      </c>
      <c r="L1671" s="215" t="s">
        <v>1130</v>
      </c>
      <c r="M1671" s="395" t="s">
        <v>7608</v>
      </c>
    </row>
    <row r="1672" spans="1:13" ht="38.25">
      <c r="A1672" s="12"/>
      <c r="B1672" s="21">
        <v>349</v>
      </c>
      <c r="C1672" s="400" t="s">
        <v>5984</v>
      </c>
      <c r="D1672" s="215" t="s">
        <v>5985</v>
      </c>
      <c r="E1672" s="215" t="s">
        <v>6207</v>
      </c>
      <c r="F1672" s="215" t="s">
        <v>6380</v>
      </c>
      <c r="G1672" s="396">
        <v>2000</v>
      </c>
      <c r="H1672" s="652" t="s">
        <v>2612</v>
      </c>
      <c r="I1672" s="652"/>
      <c r="J1672" s="652"/>
      <c r="K1672" s="397">
        <v>43506</v>
      </c>
      <c r="L1672" s="215" t="s">
        <v>6589</v>
      </c>
      <c r="M1672" s="395" t="s">
        <v>7608</v>
      </c>
    </row>
    <row r="1673" spans="1:13" ht="38.25">
      <c r="A1673" s="12"/>
      <c r="B1673" s="21">
        <v>350</v>
      </c>
      <c r="C1673" s="399" t="s">
        <v>1238</v>
      </c>
      <c r="D1673" s="215" t="s">
        <v>1239</v>
      </c>
      <c r="E1673" s="215" t="s">
        <v>1240</v>
      </c>
      <c r="F1673" s="215" t="s">
        <v>1241</v>
      </c>
      <c r="G1673" s="396">
        <v>10402</v>
      </c>
      <c r="H1673" s="652" t="s">
        <v>2612</v>
      </c>
      <c r="I1673" s="652"/>
      <c r="J1673" s="652"/>
      <c r="K1673" s="397">
        <v>43534</v>
      </c>
      <c r="L1673" s="215" t="s">
        <v>1242</v>
      </c>
      <c r="M1673" s="395" t="s">
        <v>7615</v>
      </c>
    </row>
    <row r="1674" spans="1:13" ht="25.5">
      <c r="A1674" s="12"/>
      <c r="B1674" s="21">
        <v>351</v>
      </c>
      <c r="C1674" s="399" t="s">
        <v>1244</v>
      </c>
      <c r="D1674" s="215" t="s">
        <v>1245</v>
      </c>
      <c r="E1674" s="215" t="s">
        <v>1246</v>
      </c>
      <c r="F1674" s="215" t="s">
        <v>1247</v>
      </c>
      <c r="G1674" s="396">
        <v>6500</v>
      </c>
      <c r="H1674" s="652" t="s">
        <v>2612</v>
      </c>
      <c r="I1674" s="652"/>
      <c r="J1674" s="652"/>
      <c r="K1674" s="397">
        <v>43718</v>
      </c>
      <c r="L1674" s="215" t="s">
        <v>1248</v>
      </c>
      <c r="M1674" s="395" t="s">
        <v>7615</v>
      </c>
    </row>
    <row r="1675" spans="1:13" ht="25.5">
      <c r="A1675" s="12"/>
      <c r="B1675" s="21">
        <v>352</v>
      </c>
      <c r="C1675" s="399" t="s">
        <v>1249</v>
      </c>
      <c r="D1675" s="215" t="s">
        <v>1250</v>
      </c>
      <c r="E1675" s="215" t="s">
        <v>1251</v>
      </c>
      <c r="F1675" s="215" t="s">
        <v>1252</v>
      </c>
      <c r="G1675" s="396">
        <v>2500</v>
      </c>
      <c r="H1675" s="652" t="s">
        <v>2612</v>
      </c>
      <c r="I1675" s="652"/>
      <c r="J1675" s="652"/>
      <c r="K1675" s="397">
        <v>43687</v>
      </c>
      <c r="L1675" s="215" t="s">
        <v>1253</v>
      </c>
      <c r="M1675" s="395" t="s">
        <v>7615</v>
      </c>
    </row>
    <row r="1676" spans="1:13" ht="38.25">
      <c r="A1676" s="12"/>
      <c r="B1676" s="21">
        <v>353</v>
      </c>
      <c r="C1676" s="399" t="s">
        <v>1254</v>
      </c>
      <c r="D1676" s="215" t="s">
        <v>1255</v>
      </c>
      <c r="E1676" s="215" t="s">
        <v>1256</v>
      </c>
      <c r="F1676" s="215" t="s">
        <v>1257</v>
      </c>
      <c r="G1676" s="396">
        <v>8800</v>
      </c>
      <c r="H1676" s="652" t="s">
        <v>2612</v>
      </c>
      <c r="I1676" s="652"/>
      <c r="J1676" s="652"/>
      <c r="K1676" s="397">
        <v>43891</v>
      </c>
      <c r="L1676" s="215" t="s">
        <v>1258</v>
      </c>
      <c r="M1676" s="395" t="s">
        <v>7615</v>
      </c>
    </row>
    <row r="1677" spans="1:13" ht="51">
      <c r="A1677" s="12"/>
      <c r="B1677" s="21">
        <v>354</v>
      </c>
      <c r="C1677" s="399" t="s">
        <v>1259</v>
      </c>
      <c r="D1677" s="215" t="s">
        <v>1260</v>
      </c>
      <c r="E1677" s="215" t="s">
        <v>1261</v>
      </c>
      <c r="F1677" s="215" t="s">
        <v>1262</v>
      </c>
      <c r="G1677" s="396">
        <v>2832</v>
      </c>
      <c r="H1677" s="652" t="s">
        <v>2612</v>
      </c>
      <c r="I1677" s="652"/>
      <c r="J1677" s="652"/>
      <c r="K1677" s="397">
        <v>43718</v>
      </c>
      <c r="L1677" s="215" t="s">
        <v>1263</v>
      </c>
      <c r="M1677" s="395" t="s">
        <v>7615</v>
      </c>
    </row>
    <row r="1678" spans="1:13" ht="25.5">
      <c r="A1678" s="12"/>
      <c r="B1678" s="21">
        <v>355</v>
      </c>
      <c r="C1678" s="399" t="s">
        <v>1134</v>
      </c>
      <c r="D1678" s="215" t="s">
        <v>1264</v>
      </c>
      <c r="E1678" s="215" t="s">
        <v>1265</v>
      </c>
      <c r="F1678" s="215" t="s">
        <v>1266</v>
      </c>
      <c r="G1678" s="396">
        <v>10380</v>
      </c>
      <c r="H1678" s="652" t="s">
        <v>2612</v>
      </c>
      <c r="I1678" s="652"/>
      <c r="J1678" s="652"/>
      <c r="K1678" s="397">
        <v>43564</v>
      </c>
      <c r="L1678" s="215" t="s">
        <v>1267</v>
      </c>
      <c r="M1678" s="395" t="s">
        <v>7615</v>
      </c>
    </row>
    <row r="1679" spans="1:13" ht="25.5">
      <c r="A1679" s="12"/>
      <c r="B1679" s="21">
        <v>356</v>
      </c>
      <c r="C1679" s="399" t="s">
        <v>1268</v>
      </c>
      <c r="D1679" s="215" t="s">
        <v>1269</v>
      </c>
      <c r="E1679" s="215" t="s">
        <v>1270</v>
      </c>
      <c r="F1679" s="215" t="s">
        <v>1271</v>
      </c>
      <c r="G1679" s="396">
        <v>5200</v>
      </c>
      <c r="H1679" s="652" t="s">
        <v>2612</v>
      </c>
      <c r="I1679" s="652"/>
      <c r="J1679" s="652"/>
      <c r="K1679" s="397">
        <v>44105</v>
      </c>
      <c r="L1679" s="215" t="s">
        <v>1272</v>
      </c>
      <c r="M1679" s="395" t="s">
        <v>7615</v>
      </c>
    </row>
    <row r="1680" spans="1:13" ht="38.25">
      <c r="A1680" s="12"/>
      <c r="B1680" s="21">
        <v>357</v>
      </c>
      <c r="C1680" s="399" t="s">
        <v>1360</v>
      </c>
      <c r="D1680" s="215" t="s">
        <v>1361</v>
      </c>
      <c r="E1680" s="215" t="s">
        <v>1362</v>
      </c>
      <c r="F1680" s="215" t="s">
        <v>1363</v>
      </c>
      <c r="G1680" s="396">
        <v>7425</v>
      </c>
      <c r="H1680" s="652" t="s">
        <v>2612</v>
      </c>
      <c r="I1680" s="652"/>
      <c r="J1680" s="652"/>
      <c r="K1680" s="397" t="s">
        <v>7725</v>
      </c>
      <c r="L1680" s="215" t="s">
        <v>1364</v>
      </c>
      <c r="M1680" s="395" t="s">
        <v>7615</v>
      </c>
    </row>
    <row r="1681" spans="1:13" ht="25.5">
      <c r="A1681" s="12"/>
      <c r="B1681" s="21">
        <v>358</v>
      </c>
      <c r="C1681" s="399" t="s">
        <v>1437</v>
      </c>
      <c r="D1681" s="215" t="s">
        <v>1438</v>
      </c>
      <c r="E1681" s="215" t="s">
        <v>1439</v>
      </c>
      <c r="F1681" s="215" t="s">
        <v>1440</v>
      </c>
      <c r="G1681" s="396">
        <v>6100</v>
      </c>
      <c r="H1681" s="652" t="s">
        <v>2612</v>
      </c>
      <c r="I1681" s="652"/>
      <c r="J1681" s="652"/>
      <c r="K1681" s="397">
        <v>43627</v>
      </c>
      <c r="L1681" s="215" t="s">
        <v>1441</v>
      </c>
      <c r="M1681" s="395" t="s">
        <v>7615</v>
      </c>
    </row>
    <row r="1682" spans="1:13" ht="25.5">
      <c r="A1682" s="12"/>
      <c r="B1682" s="21">
        <v>359</v>
      </c>
      <c r="C1682" s="399" t="s">
        <v>1925</v>
      </c>
      <c r="D1682" s="215" t="s">
        <v>1243</v>
      </c>
      <c r="E1682" s="215" t="s">
        <v>3373</v>
      </c>
      <c r="F1682" s="215" t="s">
        <v>3490</v>
      </c>
      <c r="G1682" s="396">
        <v>4409</v>
      </c>
      <c r="H1682" s="652" t="s">
        <v>2612</v>
      </c>
      <c r="I1682" s="652"/>
      <c r="J1682" s="652"/>
      <c r="K1682" s="397">
        <v>43748</v>
      </c>
      <c r="L1682" s="215" t="s">
        <v>2589</v>
      </c>
      <c r="M1682" s="395" t="s">
        <v>7615</v>
      </c>
    </row>
    <row r="1683" spans="1:13" ht="25.5">
      <c r="A1683" s="12"/>
      <c r="B1683" s="21">
        <v>360</v>
      </c>
      <c r="C1683" s="399" t="s">
        <v>3267</v>
      </c>
      <c r="D1683" s="215" t="s">
        <v>3268</v>
      </c>
      <c r="E1683" s="215" t="s">
        <v>6208</v>
      </c>
      <c r="F1683" s="215" t="s">
        <v>6381</v>
      </c>
      <c r="G1683" s="396">
        <v>928</v>
      </c>
      <c r="H1683" s="652" t="s">
        <v>2612</v>
      </c>
      <c r="I1683" s="652"/>
      <c r="J1683" s="652"/>
      <c r="K1683" s="397">
        <v>43564</v>
      </c>
      <c r="L1683" s="215" t="s">
        <v>6590</v>
      </c>
      <c r="M1683" s="395" t="s">
        <v>7615</v>
      </c>
    </row>
    <row r="1684" spans="1:13" ht="25.5">
      <c r="A1684" s="12"/>
      <c r="B1684" s="21">
        <v>361</v>
      </c>
      <c r="C1684" s="399" t="s">
        <v>3267</v>
      </c>
      <c r="D1684" s="215" t="s">
        <v>3268</v>
      </c>
      <c r="E1684" s="215" t="s">
        <v>3374</v>
      </c>
      <c r="F1684" s="215" t="s">
        <v>3491</v>
      </c>
      <c r="G1684" s="396">
        <v>22569</v>
      </c>
      <c r="H1684" s="652" t="s">
        <v>2612</v>
      </c>
      <c r="I1684" s="652"/>
      <c r="J1684" s="652"/>
      <c r="K1684" s="397" t="s">
        <v>7464</v>
      </c>
      <c r="L1684" s="215" t="s">
        <v>2446</v>
      </c>
      <c r="M1684" s="395" t="s">
        <v>7615</v>
      </c>
    </row>
    <row r="1685" spans="1:13" ht="25.5">
      <c r="A1685" s="12"/>
      <c r="B1685" s="21">
        <v>362</v>
      </c>
      <c r="C1685" s="399" t="s">
        <v>3753</v>
      </c>
      <c r="D1685" s="215" t="s">
        <v>3754</v>
      </c>
      <c r="E1685" s="215" t="s">
        <v>3755</v>
      </c>
      <c r="F1685" s="215" t="s">
        <v>3756</v>
      </c>
      <c r="G1685" s="396">
        <v>200</v>
      </c>
      <c r="H1685" s="652" t="s">
        <v>2612</v>
      </c>
      <c r="I1685" s="652"/>
      <c r="J1685" s="652"/>
      <c r="K1685" s="397">
        <v>43808</v>
      </c>
      <c r="L1685" s="215" t="s">
        <v>3757</v>
      </c>
      <c r="M1685" s="395" t="s">
        <v>7615</v>
      </c>
    </row>
    <row r="1686" spans="1:13" ht="38.25">
      <c r="A1686" s="12"/>
      <c r="B1686" s="21">
        <v>363</v>
      </c>
      <c r="C1686" s="399" t="s">
        <v>4206</v>
      </c>
      <c r="D1686" s="215" t="s">
        <v>4207</v>
      </c>
      <c r="E1686" s="215" t="s">
        <v>4208</v>
      </c>
      <c r="F1686" s="215" t="s">
        <v>4380</v>
      </c>
      <c r="G1686" s="392">
        <v>15000</v>
      </c>
      <c r="H1686" s="652" t="s">
        <v>2612</v>
      </c>
      <c r="I1686" s="652"/>
      <c r="J1686" s="652"/>
      <c r="K1686" s="397" t="s">
        <v>7726</v>
      </c>
      <c r="L1686" s="215" t="s">
        <v>6591</v>
      </c>
      <c r="M1686" s="395" t="s">
        <v>7615</v>
      </c>
    </row>
    <row r="1687" spans="1:13" ht="25.5">
      <c r="A1687" s="12"/>
      <c r="B1687" s="21">
        <v>364</v>
      </c>
      <c r="C1687" s="399" t="s">
        <v>1860</v>
      </c>
      <c r="D1687" s="215" t="s">
        <v>3269</v>
      </c>
      <c r="E1687" s="215" t="s">
        <v>3375</v>
      </c>
      <c r="F1687" s="215" t="s">
        <v>3492</v>
      </c>
      <c r="G1687" s="396">
        <v>3778270</v>
      </c>
      <c r="H1687" s="652" t="s">
        <v>2612</v>
      </c>
      <c r="I1687" s="652"/>
      <c r="J1687" s="652"/>
      <c r="K1687" s="397" t="s">
        <v>7727</v>
      </c>
      <c r="L1687" s="215" t="s">
        <v>4201</v>
      </c>
      <c r="M1687" s="395" t="s">
        <v>7615</v>
      </c>
    </row>
    <row r="1688" spans="1:13" ht="25.5">
      <c r="A1688" s="12"/>
      <c r="B1688" s="21">
        <v>365</v>
      </c>
      <c r="C1688" s="399" t="s">
        <v>4004</v>
      </c>
      <c r="D1688" s="215" t="s">
        <v>4005</v>
      </c>
      <c r="E1688" s="215" t="s">
        <v>4006</v>
      </c>
      <c r="F1688" s="215" t="s">
        <v>4007</v>
      </c>
      <c r="G1688" s="392">
        <v>28483</v>
      </c>
      <c r="H1688" s="652" t="s">
        <v>2612</v>
      </c>
      <c r="I1688" s="652"/>
      <c r="J1688" s="652"/>
      <c r="K1688" s="397">
        <v>43476</v>
      </c>
      <c r="L1688" s="215" t="s">
        <v>4008</v>
      </c>
      <c r="M1688" s="395" t="s">
        <v>7615</v>
      </c>
    </row>
    <row r="1689" spans="1:13" ht="25.5">
      <c r="A1689" s="12"/>
      <c r="B1689" s="21">
        <v>366</v>
      </c>
      <c r="C1689" s="399" t="s">
        <v>628</v>
      </c>
      <c r="D1689" s="215" t="s">
        <v>4009</v>
      </c>
      <c r="E1689" s="215" t="s">
        <v>4010</v>
      </c>
      <c r="F1689" s="215" t="s">
        <v>4011</v>
      </c>
      <c r="G1689" s="392">
        <v>9990</v>
      </c>
      <c r="H1689" s="652" t="s">
        <v>2612</v>
      </c>
      <c r="I1689" s="652"/>
      <c r="J1689" s="652"/>
      <c r="K1689" s="397">
        <v>43597</v>
      </c>
      <c r="L1689" s="215" t="s">
        <v>4012</v>
      </c>
      <c r="M1689" s="395" t="s">
        <v>7615</v>
      </c>
    </row>
    <row r="1690" spans="1:13" ht="25.5">
      <c r="A1690" s="12"/>
      <c r="B1690" s="21">
        <v>367</v>
      </c>
      <c r="C1690" s="399" t="s">
        <v>441</v>
      </c>
      <c r="D1690" s="215" t="s">
        <v>4202</v>
      </c>
      <c r="E1690" s="215" t="s">
        <v>4203</v>
      </c>
      <c r="F1690" s="215" t="s">
        <v>4204</v>
      </c>
      <c r="G1690" s="392">
        <v>500</v>
      </c>
      <c r="H1690" s="652" t="s">
        <v>2612</v>
      </c>
      <c r="I1690" s="652"/>
      <c r="J1690" s="652"/>
      <c r="K1690" s="397" t="s">
        <v>7728</v>
      </c>
      <c r="L1690" s="215" t="s">
        <v>4205</v>
      </c>
      <c r="M1690" s="395" t="s">
        <v>7615</v>
      </c>
    </row>
    <row r="1691" spans="1:13" ht="38.25">
      <c r="A1691" s="12"/>
      <c r="B1691" s="21">
        <v>368</v>
      </c>
      <c r="C1691" s="399" t="s">
        <v>4206</v>
      </c>
      <c r="D1691" s="215" t="s">
        <v>4207</v>
      </c>
      <c r="E1691" s="215" t="s">
        <v>4208</v>
      </c>
      <c r="F1691" s="215" t="s">
        <v>4209</v>
      </c>
      <c r="G1691" s="392">
        <v>950</v>
      </c>
      <c r="H1691" s="652" t="s">
        <v>2612</v>
      </c>
      <c r="I1691" s="652"/>
      <c r="J1691" s="652"/>
      <c r="K1691" s="397" t="s">
        <v>7726</v>
      </c>
      <c r="L1691" s="215" t="s">
        <v>4210</v>
      </c>
      <c r="M1691" s="395" t="s">
        <v>7615</v>
      </c>
    </row>
    <row r="1692" spans="1:13" ht="38.25">
      <c r="A1692" s="12"/>
      <c r="B1692" s="21">
        <v>369</v>
      </c>
      <c r="C1692" s="399" t="s">
        <v>4598</v>
      </c>
      <c r="D1692" s="215" t="s">
        <v>5986</v>
      </c>
      <c r="E1692" s="215" t="s">
        <v>6209</v>
      </c>
      <c r="F1692" s="215" t="s">
        <v>6382</v>
      </c>
      <c r="G1692" s="392">
        <v>113491</v>
      </c>
      <c r="H1692" s="652" t="s">
        <v>2612</v>
      </c>
      <c r="I1692" s="652"/>
      <c r="J1692" s="652"/>
      <c r="K1692" s="397">
        <v>43687</v>
      </c>
      <c r="L1692" s="215" t="s">
        <v>6592</v>
      </c>
      <c r="M1692" s="395" t="s">
        <v>7615</v>
      </c>
    </row>
    <row r="1693" spans="1:13" ht="38.25">
      <c r="A1693" s="12"/>
      <c r="B1693" s="21">
        <v>370</v>
      </c>
      <c r="C1693" s="399" t="s">
        <v>4594</v>
      </c>
      <c r="D1693" s="215" t="s">
        <v>5987</v>
      </c>
      <c r="E1693" s="215" t="s">
        <v>6210</v>
      </c>
      <c r="F1693" s="215" t="s">
        <v>6383</v>
      </c>
      <c r="G1693" s="392">
        <v>4700</v>
      </c>
      <c r="H1693" s="652" t="s">
        <v>2612</v>
      </c>
      <c r="I1693" s="652"/>
      <c r="J1693" s="652"/>
      <c r="K1693" s="397">
        <v>43473</v>
      </c>
      <c r="L1693" s="215" t="s">
        <v>6593</v>
      </c>
      <c r="M1693" s="395" t="s">
        <v>7615</v>
      </c>
    </row>
    <row r="1694" spans="1:13" ht="38.25">
      <c r="A1694" s="12"/>
      <c r="B1694" s="21">
        <v>371</v>
      </c>
      <c r="C1694" s="399" t="s">
        <v>4599</v>
      </c>
      <c r="D1694" s="215" t="s">
        <v>5986</v>
      </c>
      <c r="E1694" s="215" t="s">
        <v>6211</v>
      </c>
      <c r="F1694" s="215" t="s">
        <v>6384</v>
      </c>
      <c r="G1694" s="392">
        <v>1800</v>
      </c>
      <c r="H1694" s="652" t="s">
        <v>2612</v>
      </c>
      <c r="I1694" s="652"/>
      <c r="J1694" s="652"/>
      <c r="K1694" s="397">
        <v>43687</v>
      </c>
      <c r="L1694" s="215" t="s">
        <v>6594</v>
      </c>
      <c r="M1694" s="395" t="s">
        <v>7615</v>
      </c>
    </row>
    <row r="1695" spans="1:13" ht="38.25">
      <c r="A1695" s="12"/>
      <c r="B1695" s="21">
        <v>372</v>
      </c>
      <c r="C1695" s="399" t="s">
        <v>5117</v>
      </c>
      <c r="D1695" s="215" t="s">
        <v>5988</v>
      </c>
      <c r="E1695" s="215" t="s">
        <v>6212</v>
      </c>
      <c r="F1695" s="215" t="s">
        <v>6385</v>
      </c>
      <c r="G1695" s="392">
        <v>3630</v>
      </c>
      <c r="H1695" s="652" t="s">
        <v>2612</v>
      </c>
      <c r="I1695" s="652"/>
      <c r="J1695" s="652"/>
      <c r="K1695" s="397" t="s">
        <v>7451</v>
      </c>
      <c r="L1695" s="215" t="s">
        <v>6595</v>
      </c>
      <c r="M1695" s="395" t="s">
        <v>7615</v>
      </c>
    </row>
    <row r="1696" spans="1:13" ht="38.25">
      <c r="A1696" s="12"/>
      <c r="B1696" s="21">
        <v>373</v>
      </c>
      <c r="C1696" s="399" t="s">
        <v>4539</v>
      </c>
      <c r="D1696" s="215" t="s">
        <v>5989</v>
      </c>
      <c r="E1696" s="215" t="s">
        <v>6213</v>
      </c>
      <c r="F1696" s="215" t="s">
        <v>6386</v>
      </c>
      <c r="G1696" s="392">
        <v>2100</v>
      </c>
      <c r="H1696" s="652" t="s">
        <v>2612</v>
      </c>
      <c r="I1696" s="652"/>
      <c r="J1696" s="652"/>
      <c r="K1696" s="397" t="s">
        <v>7729</v>
      </c>
      <c r="L1696" s="215" t="s">
        <v>6596</v>
      </c>
      <c r="M1696" s="395" t="s">
        <v>7615</v>
      </c>
    </row>
    <row r="1697" spans="1:13" ht="38.25">
      <c r="A1697" s="12"/>
      <c r="B1697" s="21">
        <v>374</v>
      </c>
      <c r="C1697" s="399" t="s">
        <v>5990</v>
      </c>
      <c r="D1697" s="215" t="s">
        <v>5991</v>
      </c>
      <c r="E1697" s="215" t="s">
        <v>6214</v>
      </c>
      <c r="F1697" s="215" t="s">
        <v>6387</v>
      </c>
      <c r="G1697" s="392">
        <v>275000</v>
      </c>
      <c r="H1697" s="652" t="s">
        <v>2612</v>
      </c>
      <c r="I1697" s="652"/>
      <c r="J1697" s="652"/>
      <c r="K1697" s="397">
        <v>43718</v>
      </c>
      <c r="L1697" s="215" t="s">
        <v>6597</v>
      </c>
      <c r="M1697" s="395" t="s">
        <v>7615</v>
      </c>
    </row>
    <row r="1698" spans="1:13" ht="38.25">
      <c r="A1698" s="12"/>
      <c r="B1698" s="21">
        <v>375</v>
      </c>
      <c r="C1698" s="399" t="s">
        <v>5217</v>
      </c>
      <c r="D1698" s="215" t="s">
        <v>5992</v>
      </c>
      <c r="E1698" s="215" t="s">
        <v>6215</v>
      </c>
      <c r="F1698" s="215" t="s">
        <v>6388</v>
      </c>
      <c r="G1698" s="392">
        <v>4800</v>
      </c>
      <c r="H1698" s="652" t="s">
        <v>2612</v>
      </c>
      <c r="I1698" s="652"/>
      <c r="J1698" s="652"/>
      <c r="K1698" s="397" t="s">
        <v>7696</v>
      </c>
      <c r="L1698" s="215" t="s">
        <v>6598</v>
      </c>
      <c r="M1698" s="395" t="s">
        <v>7615</v>
      </c>
    </row>
    <row r="1699" spans="1:13" ht="38.25">
      <c r="A1699" s="12"/>
      <c r="B1699" s="21">
        <v>376</v>
      </c>
      <c r="C1699" s="399" t="s">
        <v>5216</v>
      </c>
      <c r="D1699" s="215" t="s">
        <v>5993</v>
      </c>
      <c r="E1699" s="215" t="s">
        <v>6216</v>
      </c>
      <c r="F1699" s="215" t="s">
        <v>6389</v>
      </c>
      <c r="G1699" s="392">
        <v>6275</v>
      </c>
      <c r="H1699" s="652" t="s">
        <v>2612</v>
      </c>
      <c r="I1699" s="652"/>
      <c r="J1699" s="652"/>
      <c r="K1699" s="397">
        <v>44105</v>
      </c>
      <c r="L1699" s="215" t="s">
        <v>6599</v>
      </c>
      <c r="M1699" s="395" t="s">
        <v>7615</v>
      </c>
    </row>
    <row r="1700" spans="1:13" ht="25.5">
      <c r="A1700" s="12"/>
      <c r="B1700" s="21">
        <v>377</v>
      </c>
      <c r="C1700" s="399" t="s">
        <v>1259</v>
      </c>
      <c r="D1700" s="215" t="s">
        <v>1260</v>
      </c>
      <c r="E1700" s="215" t="s">
        <v>6216</v>
      </c>
      <c r="F1700" s="215" t="s">
        <v>6390</v>
      </c>
      <c r="G1700" s="392">
        <v>6275</v>
      </c>
      <c r="H1700" s="652" t="s">
        <v>2612</v>
      </c>
      <c r="I1700" s="652"/>
      <c r="J1700" s="652"/>
      <c r="K1700" s="397">
        <v>43745</v>
      </c>
      <c r="L1700" s="215" t="s">
        <v>6600</v>
      </c>
      <c r="M1700" s="395" t="s">
        <v>7615</v>
      </c>
    </row>
    <row r="1701" spans="1:13" ht="25.5">
      <c r="A1701" s="12"/>
      <c r="B1701" s="21">
        <v>378</v>
      </c>
      <c r="C1701" s="399" t="s">
        <v>5546</v>
      </c>
      <c r="D1701" s="215" t="s">
        <v>5994</v>
      </c>
      <c r="E1701" s="215" t="s">
        <v>6217</v>
      </c>
      <c r="F1701" s="215" t="s">
        <v>6391</v>
      </c>
      <c r="G1701" s="392">
        <v>10600</v>
      </c>
      <c r="H1701" s="652" t="s">
        <v>2612</v>
      </c>
      <c r="I1701" s="652"/>
      <c r="J1701" s="652"/>
      <c r="K1701" s="397" t="s">
        <v>7730</v>
      </c>
      <c r="L1701" s="215" t="s">
        <v>6601</v>
      </c>
      <c r="M1701" s="395" t="s">
        <v>7615</v>
      </c>
    </row>
    <row r="1702" spans="1:13" ht="38.25">
      <c r="A1702" s="12"/>
      <c r="B1702" s="21">
        <v>379</v>
      </c>
      <c r="C1702" s="399" t="s">
        <v>5547</v>
      </c>
      <c r="D1702" s="215" t="s">
        <v>5995</v>
      </c>
      <c r="E1702" s="215" t="s">
        <v>6218</v>
      </c>
      <c r="F1702" s="215" t="s">
        <v>6392</v>
      </c>
      <c r="G1702" s="392">
        <v>200</v>
      </c>
      <c r="H1702" s="652" t="s">
        <v>2612</v>
      </c>
      <c r="I1702" s="652"/>
      <c r="J1702" s="652"/>
      <c r="K1702" s="397">
        <v>43743</v>
      </c>
      <c r="L1702" s="215" t="s">
        <v>6602</v>
      </c>
      <c r="M1702" s="395" t="s">
        <v>7615</v>
      </c>
    </row>
    <row r="1703" spans="1:13" ht="25.5">
      <c r="A1703" s="12"/>
      <c r="B1703" s="21">
        <v>380</v>
      </c>
      <c r="C1703" s="399" t="s">
        <v>1932</v>
      </c>
      <c r="D1703" s="215" t="s">
        <v>5996</v>
      </c>
      <c r="E1703" s="215" t="s">
        <v>6219</v>
      </c>
      <c r="F1703" s="215" t="s">
        <v>6393</v>
      </c>
      <c r="G1703" s="392">
        <v>500</v>
      </c>
      <c r="H1703" s="652" t="s">
        <v>2612</v>
      </c>
      <c r="I1703" s="652"/>
      <c r="J1703" s="652"/>
      <c r="K1703" s="397">
        <v>43655</v>
      </c>
      <c r="L1703" s="215" t="s">
        <v>6603</v>
      </c>
      <c r="M1703" s="395" t="s">
        <v>7615</v>
      </c>
    </row>
    <row r="1704" spans="1:13" ht="38.25">
      <c r="A1704" s="12"/>
      <c r="B1704" s="21">
        <v>381</v>
      </c>
      <c r="C1704" s="399" t="s">
        <v>5997</v>
      </c>
      <c r="D1704" s="215" t="s">
        <v>5998</v>
      </c>
      <c r="E1704" s="215" t="s">
        <v>6220</v>
      </c>
      <c r="F1704" s="215" t="s">
        <v>6394</v>
      </c>
      <c r="G1704" s="392">
        <v>50200</v>
      </c>
      <c r="H1704" s="652" t="s">
        <v>2612</v>
      </c>
      <c r="I1704" s="652"/>
      <c r="J1704" s="652"/>
      <c r="K1704" s="397" t="s">
        <v>7731</v>
      </c>
      <c r="L1704" s="215" t="s">
        <v>6604</v>
      </c>
      <c r="M1704" s="395" t="s">
        <v>7615</v>
      </c>
    </row>
    <row r="1705" spans="1:13" ht="38.25">
      <c r="A1705" s="12"/>
      <c r="B1705" s="21">
        <v>382</v>
      </c>
      <c r="C1705" s="399" t="s">
        <v>5999</v>
      </c>
      <c r="D1705" s="215" t="s">
        <v>6000</v>
      </c>
      <c r="E1705" s="215" t="s">
        <v>6221</v>
      </c>
      <c r="F1705" s="215" t="s">
        <v>6395</v>
      </c>
      <c r="G1705" s="401">
        <v>402</v>
      </c>
      <c r="H1705" s="652" t="s">
        <v>2612</v>
      </c>
      <c r="I1705" s="652"/>
      <c r="J1705" s="652"/>
      <c r="K1705" s="397" t="s">
        <v>7218</v>
      </c>
      <c r="L1705" s="215" t="s">
        <v>6605</v>
      </c>
      <c r="M1705" s="395" t="s">
        <v>7615</v>
      </c>
    </row>
    <row r="1706" spans="1:13" ht="51">
      <c r="A1706" s="12"/>
      <c r="B1706" s="21">
        <v>383</v>
      </c>
      <c r="C1706" s="384" t="s">
        <v>7243</v>
      </c>
      <c r="D1706" s="215" t="s">
        <v>7244</v>
      </c>
      <c r="E1706" s="382" t="s">
        <v>7361</v>
      </c>
      <c r="F1706" s="382" t="s">
        <v>7385</v>
      </c>
      <c r="G1706" s="396">
        <v>5000</v>
      </c>
      <c r="H1706" s="652" t="s">
        <v>2612</v>
      </c>
      <c r="I1706" s="652"/>
      <c r="J1706" s="652"/>
      <c r="K1706" s="397" t="s">
        <v>7732</v>
      </c>
      <c r="L1706" s="215" t="s">
        <v>7413</v>
      </c>
      <c r="M1706" s="395" t="s">
        <v>7615</v>
      </c>
    </row>
    <row r="1707" spans="1:13" ht="38.25">
      <c r="A1707" s="12"/>
      <c r="B1707" s="21">
        <v>384</v>
      </c>
      <c r="C1707" s="384" t="s">
        <v>7245</v>
      </c>
      <c r="D1707" s="215" t="s">
        <v>7246</v>
      </c>
      <c r="E1707" s="382" t="s">
        <v>7362</v>
      </c>
      <c r="F1707" s="382" t="s">
        <v>7386</v>
      </c>
      <c r="G1707" s="396">
        <v>200</v>
      </c>
      <c r="H1707" s="652" t="s">
        <v>2612</v>
      </c>
      <c r="I1707" s="652"/>
      <c r="J1707" s="652"/>
      <c r="K1707" s="397" t="s">
        <v>7732</v>
      </c>
      <c r="L1707" s="215" t="s">
        <v>7414</v>
      </c>
      <c r="M1707" s="395" t="s">
        <v>7615</v>
      </c>
    </row>
    <row r="1708" spans="1:13" ht="51">
      <c r="A1708" s="12"/>
      <c r="B1708" s="21">
        <v>385</v>
      </c>
      <c r="C1708" s="385" t="s">
        <v>8006</v>
      </c>
      <c r="D1708" s="386" t="s">
        <v>8007</v>
      </c>
      <c r="E1708" s="382" t="s">
        <v>8008</v>
      </c>
      <c r="F1708" s="382" t="s">
        <v>7966</v>
      </c>
      <c r="G1708" s="396">
        <v>200</v>
      </c>
      <c r="H1708" s="652" t="s">
        <v>2612</v>
      </c>
      <c r="I1708" s="652"/>
      <c r="J1708" s="652"/>
      <c r="K1708" s="397" t="s">
        <v>7913</v>
      </c>
      <c r="L1708" s="215" t="s">
        <v>8009</v>
      </c>
      <c r="M1708" s="215" t="s">
        <v>7615</v>
      </c>
    </row>
    <row r="1709" spans="1:13" ht="38.25">
      <c r="A1709" s="12"/>
      <c r="B1709" s="21">
        <v>386</v>
      </c>
      <c r="C1709" s="385" t="s">
        <v>8010</v>
      </c>
      <c r="D1709" s="386" t="s">
        <v>8011</v>
      </c>
      <c r="E1709" s="382" t="s">
        <v>8012</v>
      </c>
      <c r="F1709" s="382" t="s">
        <v>8013</v>
      </c>
      <c r="G1709" s="396">
        <v>5601</v>
      </c>
      <c r="H1709" s="652" t="s">
        <v>2612</v>
      </c>
      <c r="I1709" s="652"/>
      <c r="J1709" s="652"/>
      <c r="K1709" s="397">
        <v>43885</v>
      </c>
      <c r="L1709" s="215" t="s">
        <v>8449</v>
      </c>
      <c r="M1709" s="215" t="s">
        <v>7615</v>
      </c>
    </row>
    <row r="1710" spans="1:13" ht="25.5">
      <c r="A1710" s="12"/>
      <c r="B1710" s="21">
        <v>387</v>
      </c>
      <c r="C1710" s="385" t="s">
        <v>9228</v>
      </c>
      <c r="D1710" s="386" t="s">
        <v>9229</v>
      </c>
      <c r="E1710" s="382" t="s">
        <v>9230</v>
      </c>
      <c r="F1710" s="382" t="s">
        <v>9231</v>
      </c>
      <c r="G1710" s="396">
        <v>5200</v>
      </c>
      <c r="H1710" s="652" t="s">
        <v>2612</v>
      </c>
      <c r="I1710" s="652"/>
      <c r="J1710" s="652"/>
      <c r="K1710" s="397">
        <v>44005</v>
      </c>
      <c r="L1710" s="215" t="s">
        <v>9232</v>
      </c>
      <c r="M1710" s="215" t="s">
        <v>7615</v>
      </c>
    </row>
    <row r="1711" spans="1:13" ht="51">
      <c r="A1711" s="12"/>
      <c r="B1711" s="21">
        <v>388</v>
      </c>
      <c r="C1711" s="385" t="s">
        <v>9396</v>
      </c>
      <c r="D1711" s="386" t="s">
        <v>9397</v>
      </c>
      <c r="E1711" s="382" t="s">
        <v>9398</v>
      </c>
      <c r="F1711" s="382" t="s">
        <v>9399</v>
      </c>
      <c r="G1711" s="396">
        <v>1967345</v>
      </c>
      <c r="H1711" s="652" t="s">
        <v>2612</v>
      </c>
      <c r="I1711" s="652"/>
      <c r="J1711" s="652"/>
      <c r="K1711" s="397">
        <v>44026</v>
      </c>
      <c r="L1711" s="215" t="s">
        <v>9400</v>
      </c>
      <c r="M1711" s="215" t="s">
        <v>7615</v>
      </c>
    </row>
    <row r="1712" spans="1:13" ht="51">
      <c r="A1712" s="12"/>
      <c r="B1712" s="21">
        <v>389</v>
      </c>
      <c r="C1712" s="385" t="s">
        <v>9396</v>
      </c>
      <c r="D1712" s="386" t="s">
        <v>9397</v>
      </c>
      <c r="E1712" s="382" t="s">
        <v>9398</v>
      </c>
      <c r="F1712" s="382" t="s">
        <v>9401</v>
      </c>
      <c r="G1712" s="396">
        <v>71020</v>
      </c>
      <c r="H1712" s="652" t="s">
        <v>2612</v>
      </c>
      <c r="I1712" s="652"/>
      <c r="J1712" s="652"/>
      <c r="K1712" s="397">
        <v>44026</v>
      </c>
      <c r="L1712" s="215" t="s">
        <v>9402</v>
      </c>
      <c r="M1712" s="215" t="s">
        <v>7615</v>
      </c>
    </row>
    <row r="1713" spans="1:13" ht="25.5">
      <c r="A1713" s="12"/>
      <c r="B1713" s="21">
        <v>390</v>
      </c>
      <c r="C1713" s="402" t="s">
        <v>6001</v>
      </c>
      <c r="D1713" s="388" t="s">
        <v>3210</v>
      </c>
      <c r="E1713" s="388" t="s">
        <v>3326</v>
      </c>
      <c r="F1713" s="388" t="s">
        <v>3931</v>
      </c>
      <c r="G1713" s="389">
        <v>6100</v>
      </c>
      <c r="H1713" s="652" t="s">
        <v>2612</v>
      </c>
      <c r="I1713" s="652"/>
      <c r="J1713" s="652"/>
      <c r="K1713" s="403">
        <v>43626</v>
      </c>
      <c r="L1713" s="388" t="s">
        <v>2693</v>
      </c>
      <c r="M1713" s="395" t="s">
        <v>7616</v>
      </c>
    </row>
    <row r="1714" spans="1:13" ht="38.25">
      <c r="A1714" s="12"/>
      <c r="B1714" s="21">
        <v>391</v>
      </c>
      <c r="C1714" s="388" t="s">
        <v>1144</v>
      </c>
      <c r="D1714" s="388" t="s">
        <v>1145</v>
      </c>
      <c r="E1714" s="388" t="s">
        <v>3932</v>
      </c>
      <c r="F1714" s="388" t="s">
        <v>3933</v>
      </c>
      <c r="G1714" s="389">
        <v>20000</v>
      </c>
      <c r="H1714" s="652" t="s">
        <v>2612</v>
      </c>
      <c r="I1714" s="652"/>
      <c r="J1714" s="652"/>
      <c r="K1714" s="403">
        <v>43626</v>
      </c>
      <c r="L1714" s="388" t="s">
        <v>1146</v>
      </c>
      <c r="M1714" s="395" t="s">
        <v>7616</v>
      </c>
    </row>
    <row r="1715" spans="1:13" ht="38.25">
      <c r="A1715" s="12"/>
      <c r="B1715" s="21">
        <v>392</v>
      </c>
      <c r="C1715" s="388" t="s">
        <v>1147</v>
      </c>
      <c r="D1715" s="388" t="s">
        <v>1148</v>
      </c>
      <c r="E1715" s="388" t="s">
        <v>1149</v>
      </c>
      <c r="F1715" s="388" t="s">
        <v>1150</v>
      </c>
      <c r="G1715" s="389">
        <v>22000</v>
      </c>
      <c r="H1715" s="652" t="s">
        <v>2612</v>
      </c>
      <c r="I1715" s="652"/>
      <c r="J1715" s="652"/>
      <c r="K1715" s="403">
        <v>43626</v>
      </c>
      <c r="L1715" s="388" t="s">
        <v>1151</v>
      </c>
      <c r="M1715" s="395" t="s">
        <v>7616</v>
      </c>
    </row>
    <row r="1716" spans="1:13" ht="25.5">
      <c r="A1716" s="12"/>
      <c r="B1716" s="21">
        <v>393</v>
      </c>
      <c r="C1716" s="388" t="s">
        <v>1152</v>
      </c>
      <c r="D1716" s="388" t="s">
        <v>1153</v>
      </c>
      <c r="E1716" s="388" t="s">
        <v>3934</v>
      </c>
      <c r="F1716" s="388" t="s">
        <v>3935</v>
      </c>
      <c r="G1716" s="389">
        <v>5400</v>
      </c>
      <c r="H1716" s="652" t="s">
        <v>2612</v>
      </c>
      <c r="I1716" s="652"/>
      <c r="J1716" s="652"/>
      <c r="K1716" s="403">
        <v>43626</v>
      </c>
      <c r="L1716" s="388" t="s">
        <v>1154</v>
      </c>
      <c r="M1716" s="395" t="s">
        <v>7616</v>
      </c>
    </row>
    <row r="1717" spans="1:13" ht="38.25">
      <c r="A1717" s="12"/>
      <c r="B1717" s="21">
        <v>394</v>
      </c>
      <c r="C1717" s="388" t="s">
        <v>1152</v>
      </c>
      <c r="D1717" s="388" t="s">
        <v>1155</v>
      </c>
      <c r="E1717" s="388" t="s">
        <v>1156</v>
      </c>
      <c r="F1717" s="388" t="s">
        <v>1157</v>
      </c>
      <c r="G1717" s="389">
        <v>4800</v>
      </c>
      <c r="H1717" s="652" t="s">
        <v>2612</v>
      </c>
      <c r="I1717" s="652"/>
      <c r="J1717" s="652"/>
      <c r="K1717" s="403">
        <v>43627</v>
      </c>
      <c r="L1717" s="388" t="s">
        <v>6606</v>
      </c>
      <c r="M1717" s="395" t="s">
        <v>7616</v>
      </c>
    </row>
    <row r="1718" spans="1:13" ht="51">
      <c r="A1718" s="12"/>
      <c r="B1718" s="21">
        <v>395</v>
      </c>
      <c r="C1718" s="388" t="s">
        <v>3734</v>
      </c>
      <c r="D1718" s="388" t="s">
        <v>3735</v>
      </c>
      <c r="E1718" s="404" t="s">
        <v>1158</v>
      </c>
      <c r="F1718" s="404" t="s">
        <v>1159</v>
      </c>
      <c r="G1718" s="389">
        <f>1897+1898</f>
        <v>3795</v>
      </c>
      <c r="H1718" s="652" t="s">
        <v>2612</v>
      </c>
      <c r="I1718" s="652"/>
      <c r="J1718" s="652"/>
      <c r="K1718" s="403">
        <v>43627</v>
      </c>
      <c r="L1718" s="388" t="s">
        <v>3547</v>
      </c>
      <c r="M1718" s="395" t="s">
        <v>7616</v>
      </c>
    </row>
    <row r="1719" spans="1:13" ht="25.5">
      <c r="A1719" s="12"/>
      <c r="B1719" s="21">
        <v>396</v>
      </c>
      <c r="C1719" s="388" t="s">
        <v>1160</v>
      </c>
      <c r="D1719" s="388" t="s">
        <v>1161</v>
      </c>
      <c r="E1719" s="388" t="s">
        <v>1162</v>
      </c>
      <c r="F1719" s="388" t="s">
        <v>1163</v>
      </c>
      <c r="G1719" s="389">
        <v>6550</v>
      </c>
      <c r="H1719" s="652" t="s">
        <v>2612</v>
      </c>
      <c r="I1719" s="652"/>
      <c r="J1719" s="652"/>
      <c r="K1719" s="403">
        <v>43592</v>
      </c>
      <c r="L1719" s="388" t="s">
        <v>1164</v>
      </c>
      <c r="M1719" s="395" t="s">
        <v>7616</v>
      </c>
    </row>
    <row r="1720" spans="1:13" ht="38.25">
      <c r="A1720" s="12"/>
      <c r="B1720" s="21">
        <v>397</v>
      </c>
      <c r="C1720" s="388" t="s">
        <v>42</v>
      </c>
      <c r="D1720" s="388" t="s">
        <v>6002</v>
      </c>
      <c r="E1720" s="388" t="s">
        <v>1335</v>
      </c>
      <c r="F1720" s="388" t="s">
        <v>3936</v>
      </c>
      <c r="G1720" s="389">
        <v>6050</v>
      </c>
      <c r="H1720" s="652" t="s">
        <v>2612</v>
      </c>
      <c r="I1720" s="652"/>
      <c r="J1720" s="652"/>
      <c r="K1720" s="403">
        <v>43591</v>
      </c>
      <c r="L1720" s="388" t="s">
        <v>1336</v>
      </c>
      <c r="M1720" s="395" t="s">
        <v>7616</v>
      </c>
    </row>
    <row r="1721" spans="1:13" ht="38.25">
      <c r="A1721" s="12"/>
      <c r="B1721" s="21">
        <v>398</v>
      </c>
      <c r="C1721" s="215" t="s">
        <v>5543</v>
      </c>
      <c r="D1721" s="215" t="s">
        <v>6003</v>
      </c>
      <c r="E1721" s="215" t="s">
        <v>6222</v>
      </c>
      <c r="F1721" s="215" t="s">
        <v>6396</v>
      </c>
      <c r="G1721" s="396">
        <v>7000</v>
      </c>
      <c r="H1721" s="652" t="s">
        <v>2612</v>
      </c>
      <c r="I1721" s="652"/>
      <c r="J1721" s="652"/>
      <c r="K1721" s="403">
        <v>43627</v>
      </c>
      <c r="L1721" s="215" t="s">
        <v>6607</v>
      </c>
      <c r="M1721" s="395" t="s">
        <v>7616</v>
      </c>
    </row>
    <row r="1722" spans="1:13" ht="25.5">
      <c r="A1722" s="12"/>
      <c r="B1722" s="21">
        <v>399</v>
      </c>
      <c r="C1722" s="388" t="s">
        <v>1337</v>
      </c>
      <c r="D1722" s="388" t="s">
        <v>6004</v>
      </c>
      <c r="E1722" s="388" t="s">
        <v>1338</v>
      </c>
      <c r="F1722" s="388" t="s">
        <v>1339</v>
      </c>
      <c r="G1722" s="389">
        <v>4700</v>
      </c>
      <c r="H1722" s="652" t="s">
        <v>2612</v>
      </c>
      <c r="I1722" s="652"/>
      <c r="J1722" s="652"/>
      <c r="K1722" s="403">
        <v>43618</v>
      </c>
      <c r="L1722" s="388" t="s">
        <v>1340</v>
      </c>
      <c r="M1722" s="395" t="s">
        <v>7616</v>
      </c>
    </row>
    <row r="1723" spans="1:13" ht="25.5">
      <c r="A1723" s="12"/>
      <c r="B1723" s="21">
        <v>400</v>
      </c>
      <c r="C1723" s="388" t="s">
        <v>1341</v>
      </c>
      <c r="D1723" s="388" t="s">
        <v>6005</v>
      </c>
      <c r="E1723" s="388" t="s">
        <v>1342</v>
      </c>
      <c r="F1723" s="388" t="s">
        <v>1343</v>
      </c>
      <c r="G1723" s="389">
        <v>375</v>
      </c>
      <c r="H1723" s="652" t="s">
        <v>2612</v>
      </c>
      <c r="I1723" s="652"/>
      <c r="J1723" s="652"/>
      <c r="K1723" s="403">
        <v>43626</v>
      </c>
      <c r="L1723" s="388" t="s">
        <v>1344</v>
      </c>
      <c r="M1723" s="395" t="s">
        <v>7616</v>
      </c>
    </row>
    <row r="1724" spans="1:13" ht="25.5">
      <c r="A1724" s="12"/>
      <c r="B1724" s="21">
        <v>401</v>
      </c>
      <c r="C1724" s="388" t="s">
        <v>1345</v>
      </c>
      <c r="D1724" s="388" t="s">
        <v>6006</v>
      </c>
      <c r="E1724" s="388" t="s">
        <v>3937</v>
      </c>
      <c r="F1724" s="388" t="s">
        <v>1346</v>
      </c>
      <c r="G1724" s="389">
        <v>6050</v>
      </c>
      <c r="H1724" s="652" t="s">
        <v>2612</v>
      </c>
      <c r="I1724" s="652"/>
      <c r="J1724" s="652"/>
      <c r="K1724" s="403">
        <v>43526</v>
      </c>
      <c r="L1724" s="388" t="s">
        <v>1347</v>
      </c>
      <c r="M1724" s="395" t="s">
        <v>7616</v>
      </c>
    </row>
    <row r="1725" spans="1:13" ht="25.5">
      <c r="A1725" s="12"/>
      <c r="B1725" s="21">
        <v>402</v>
      </c>
      <c r="C1725" s="388" t="s">
        <v>1522</v>
      </c>
      <c r="D1725" s="388" t="s">
        <v>1523</v>
      </c>
      <c r="E1725" s="388" t="s">
        <v>3938</v>
      </c>
      <c r="F1725" s="388" t="s">
        <v>1524</v>
      </c>
      <c r="G1725" s="389">
        <v>5050</v>
      </c>
      <c r="H1725" s="652" t="s">
        <v>2612</v>
      </c>
      <c r="I1725" s="652"/>
      <c r="J1725" s="652"/>
      <c r="K1725" s="403">
        <v>43526</v>
      </c>
      <c r="L1725" s="388" t="s">
        <v>1525</v>
      </c>
      <c r="M1725" s="395" t="s">
        <v>7616</v>
      </c>
    </row>
    <row r="1726" spans="1:13" ht="25.5">
      <c r="A1726" s="12"/>
      <c r="B1726" s="21">
        <v>403</v>
      </c>
      <c r="C1726" s="388" t="s">
        <v>550</v>
      </c>
      <c r="D1726" s="388" t="s">
        <v>1528</v>
      </c>
      <c r="E1726" s="388" t="s">
        <v>1529</v>
      </c>
      <c r="F1726" s="388" t="s">
        <v>1530</v>
      </c>
      <c r="G1726" s="389">
        <v>5100</v>
      </c>
      <c r="H1726" s="652" t="s">
        <v>2612</v>
      </c>
      <c r="I1726" s="652"/>
      <c r="J1726" s="652"/>
      <c r="K1726" s="403">
        <v>43526</v>
      </c>
      <c r="L1726" s="388" t="s">
        <v>1531</v>
      </c>
      <c r="M1726" s="395" t="s">
        <v>7616</v>
      </c>
    </row>
    <row r="1727" spans="1:13" ht="38.25">
      <c r="A1727" s="12"/>
      <c r="B1727" s="21">
        <v>404</v>
      </c>
      <c r="C1727" s="388" t="s">
        <v>1532</v>
      </c>
      <c r="D1727" s="388" t="s">
        <v>1533</v>
      </c>
      <c r="E1727" s="388" t="s">
        <v>1534</v>
      </c>
      <c r="F1727" s="388" t="s">
        <v>1535</v>
      </c>
      <c r="G1727" s="389">
        <v>26394</v>
      </c>
      <c r="H1727" s="652" t="s">
        <v>2612</v>
      </c>
      <c r="I1727" s="652"/>
      <c r="J1727" s="652"/>
      <c r="K1727" s="403">
        <v>43534</v>
      </c>
      <c r="L1727" s="388" t="s">
        <v>1536</v>
      </c>
      <c r="M1727" s="395" t="s">
        <v>7616</v>
      </c>
    </row>
    <row r="1728" spans="1:13" ht="25.5">
      <c r="A1728" s="12"/>
      <c r="B1728" s="21">
        <v>405</v>
      </c>
      <c r="C1728" s="388" t="s">
        <v>1537</v>
      </c>
      <c r="D1728" s="388" t="s">
        <v>1538</v>
      </c>
      <c r="E1728" s="388" t="s">
        <v>1539</v>
      </c>
      <c r="F1728" s="388" t="s">
        <v>1540</v>
      </c>
      <c r="G1728" s="389">
        <v>10100</v>
      </c>
      <c r="H1728" s="652" t="s">
        <v>2612</v>
      </c>
      <c r="I1728" s="652"/>
      <c r="J1728" s="652"/>
      <c r="K1728" s="403">
        <v>43526</v>
      </c>
      <c r="L1728" s="388" t="s">
        <v>1541</v>
      </c>
      <c r="M1728" s="395" t="s">
        <v>7616</v>
      </c>
    </row>
    <row r="1729" spans="1:13" ht="25.5">
      <c r="A1729" s="12"/>
      <c r="B1729" s="21">
        <v>406</v>
      </c>
      <c r="C1729" s="388" t="s">
        <v>1123</v>
      </c>
      <c r="D1729" s="388" t="s">
        <v>1542</v>
      </c>
      <c r="E1729" s="388" t="s">
        <v>3939</v>
      </c>
      <c r="F1729" s="388" t="s">
        <v>1543</v>
      </c>
      <c r="G1729" s="389">
        <v>19881</v>
      </c>
      <c r="H1729" s="652" t="s">
        <v>2612</v>
      </c>
      <c r="I1729" s="652"/>
      <c r="J1729" s="652"/>
      <c r="K1729" s="403">
        <v>43526</v>
      </c>
      <c r="L1729" s="388" t="s">
        <v>1544</v>
      </c>
      <c r="M1729" s="395" t="s">
        <v>7616</v>
      </c>
    </row>
    <row r="1730" spans="1:13" ht="25.5">
      <c r="A1730" s="12"/>
      <c r="B1730" s="21">
        <v>407</v>
      </c>
      <c r="C1730" s="388" t="s">
        <v>1115</v>
      </c>
      <c r="D1730" s="388" t="s">
        <v>1545</v>
      </c>
      <c r="E1730" s="388" t="s">
        <v>3940</v>
      </c>
      <c r="F1730" s="388" t="s">
        <v>1546</v>
      </c>
      <c r="G1730" s="389">
        <v>5200</v>
      </c>
      <c r="H1730" s="652" t="s">
        <v>2612</v>
      </c>
      <c r="I1730" s="652"/>
      <c r="J1730" s="652"/>
      <c r="K1730" s="403">
        <v>43608</v>
      </c>
      <c r="L1730" s="388" t="s">
        <v>1547</v>
      </c>
      <c r="M1730" s="395" t="s">
        <v>7616</v>
      </c>
    </row>
    <row r="1731" spans="1:13" ht="25.5">
      <c r="A1731" s="12"/>
      <c r="B1731" s="21">
        <v>408</v>
      </c>
      <c r="C1731" s="388" t="s">
        <v>1548</v>
      </c>
      <c r="D1731" s="388" t="s">
        <v>1549</v>
      </c>
      <c r="E1731" s="388" t="s">
        <v>1550</v>
      </c>
      <c r="F1731" s="388" t="s">
        <v>1551</v>
      </c>
      <c r="G1731" s="389">
        <v>3200</v>
      </c>
      <c r="H1731" s="652" t="s">
        <v>2612</v>
      </c>
      <c r="I1731" s="652"/>
      <c r="J1731" s="652"/>
      <c r="K1731" s="403">
        <v>43627</v>
      </c>
      <c r="L1731" s="388" t="s">
        <v>1552</v>
      </c>
      <c r="M1731" s="395" t="s">
        <v>7616</v>
      </c>
    </row>
    <row r="1732" spans="1:13" ht="25.5">
      <c r="A1732" s="12"/>
      <c r="B1732" s="21">
        <v>409</v>
      </c>
      <c r="C1732" s="388" t="s">
        <v>1553</v>
      </c>
      <c r="D1732" s="388" t="s">
        <v>1554</v>
      </c>
      <c r="E1732" s="388" t="s">
        <v>3941</v>
      </c>
      <c r="F1732" s="388" t="s">
        <v>1555</v>
      </c>
      <c r="G1732" s="389">
        <v>2500</v>
      </c>
      <c r="H1732" s="652" t="s">
        <v>2612</v>
      </c>
      <c r="I1732" s="652"/>
      <c r="J1732" s="652"/>
      <c r="K1732" s="403">
        <v>43582</v>
      </c>
      <c r="L1732" s="388" t="s">
        <v>1556</v>
      </c>
      <c r="M1732" s="395" t="s">
        <v>7616</v>
      </c>
    </row>
    <row r="1733" spans="1:13" ht="51">
      <c r="A1733" s="12"/>
      <c r="B1733" s="21">
        <v>410</v>
      </c>
      <c r="C1733" s="388" t="s">
        <v>3736</v>
      </c>
      <c r="D1733" s="388" t="s">
        <v>3211</v>
      </c>
      <c r="E1733" s="388" t="s">
        <v>1558</v>
      </c>
      <c r="F1733" s="388" t="s">
        <v>3942</v>
      </c>
      <c r="G1733" s="389">
        <v>24674</v>
      </c>
      <c r="H1733" s="652" t="s">
        <v>2612</v>
      </c>
      <c r="I1733" s="652"/>
      <c r="J1733" s="652"/>
      <c r="K1733" s="403">
        <v>43483</v>
      </c>
      <c r="L1733" s="388" t="s">
        <v>3548</v>
      </c>
      <c r="M1733" s="395" t="s">
        <v>7616</v>
      </c>
    </row>
    <row r="1734" spans="1:13" ht="25.5">
      <c r="A1734" s="12"/>
      <c r="B1734" s="21">
        <v>411</v>
      </c>
      <c r="C1734" s="388" t="s">
        <v>1559</v>
      </c>
      <c r="D1734" s="388" t="s">
        <v>1560</v>
      </c>
      <c r="E1734" s="388" t="s">
        <v>1561</v>
      </c>
      <c r="F1734" s="388" t="s">
        <v>3943</v>
      </c>
      <c r="G1734" s="389">
        <v>5050</v>
      </c>
      <c r="H1734" s="652" t="s">
        <v>2612</v>
      </c>
      <c r="I1734" s="652"/>
      <c r="J1734" s="652"/>
      <c r="K1734" s="403">
        <v>43626</v>
      </c>
      <c r="L1734" s="388" t="s">
        <v>1562</v>
      </c>
      <c r="M1734" s="395" t="s">
        <v>7616</v>
      </c>
    </row>
    <row r="1735" spans="1:13" ht="25.5">
      <c r="A1735" s="12"/>
      <c r="B1735" s="21">
        <v>412</v>
      </c>
      <c r="C1735" s="388" t="s">
        <v>1563</v>
      </c>
      <c r="D1735" s="388" t="s">
        <v>1564</v>
      </c>
      <c r="E1735" s="388" t="s">
        <v>1565</v>
      </c>
      <c r="F1735" s="388" t="s">
        <v>1566</v>
      </c>
      <c r="G1735" s="389">
        <v>5050</v>
      </c>
      <c r="H1735" s="652" t="s">
        <v>2612</v>
      </c>
      <c r="I1735" s="652"/>
      <c r="J1735" s="652"/>
      <c r="K1735" s="403">
        <v>43522</v>
      </c>
      <c r="L1735" s="388" t="s">
        <v>1567</v>
      </c>
      <c r="M1735" s="395" t="s">
        <v>7616</v>
      </c>
    </row>
    <row r="1736" spans="1:13" ht="25.5">
      <c r="A1736" s="12"/>
      <c r="B1736" s="21">
        <v>413</v>
      </c>
      <c r="C1736" s="388" t="s">
        <v>1112</v>
      </c>
      <c r="D1736" s="388" t="s">
        <v>1568</v>
      </c>
      <c r="E1736" s="388" t="s">
        <v>1569</v>
      </c>
      <c r="F1736" s="388" t="s">
        <v>1570</v>
      </c>
      <c r="G1736" s="389">
        <v>5050</v>
      </c>
      <c r="H1736" s="652" t="s">
        <v>2612</v>
      </c>
      <c r="I1736" s="652"/>
      <c r="J1736" s="652"/>
      <c r="K1736" s="403">
        <v>43589</v>
      </c>
      <c r="L1736" s="388" t="s">
        <v>1571</v>
      </c>
      <c r="M1736" s="395" t="s">
        <v>7616</v>
      </c>
    </row>
    <row r="1737" spans="1:13" ht="38.25">
      <c r="A1737" s="12"/>
      <c r="B1737" s="21">
        <v>414</v>
      </c>
      <c r="C1737" s="388" t="s">
        <v>1557</v>
      </c>
      <c r="D1737" s="388" t="s">
        <v>1572</v>
      </c>
      <c r="E1737" s="388" t="s">
        <v>1573</v>
      </c>
      <c r="F1737" s="388" t="s">
        <v>3944</v>
      </c>
      <c r="G1737" s="389">
        <v>5230</v>
      </c>
      <c r="H1737" s="652" t="s">
        <v>2612</v>
      </c>
      <c r="I1737" s="652"/>
      <c r="J1737" s="652"/>
      <c r="K1737" s="403">
        <v>43626</v>
      </c>
      <c r="L1737" s="388" t="s">
        <v>1574</v>
      </c>
      <c r="M1737" s="395" t="s">
        <v>7616</v>
      </c>
    </row>
    <row r="1738" spans="1:13" ht="25.5">
      <c r="A1738" s="12"/>
      <c r="B1738" s="21">
        <v>415</v>
      </c>
      <c r="C1738" s="388" t="s">
        <v>1575</v>
      </c>
      <c r="D1738" s="388" t="s">
        <v>1576</v>
      </c>
      <c r="E1738" s="388" t="s">
        <v>1577</v>
      </c>
      <c r="F1738" s="388" t="s">
        <v>1578</v>
      </c>
      <c r="G1738" s="389">
        <v>9400</v>
      </c>
      <c r="H1738" s="652" t="s">
        <v>2612</v>
      </c>
      <c r="I1738" s="652"/>
      <c r="J1738" s="652"/>
      <c r="K1738" s="403">
        <v>43547</v>
      </c>
      <c r="L1738" s="388" t="s">
        <v>1579</v>
      </c>
      <c r="M1738" s="395" t="s">
        <v>7616</v>
      </c>
    </row>
    <row r="1739" spans="1:13" ht="25.5">
      <c r="A1739" s="12"/>
      <c r="B1739" s="21">
        <v>416</v>
      </c>
      <c r="C1739" s="215" t="s">
        <v>1580</v>
      </c>
      <c r="D1739" s="215" t="s">
        <v>1581</v>
      </c>
      <c r="E1739" s="215" t="s">
        <v>1582</v>
      </c>
      <c r="F1739" s="215" t="s">
        <v>1583</v>
      </c>
      <c r="G1739" s="396">
        <v>5300</v>
      </c>
      <c r="H1739" s="652" t="s">
        <v>2612</v>
      </c>
      <c r="I1739" s="652"/>
      <c r="J1739" s="652"/>
      <c r="K1739" s="403">
        <v>43626</v>
      </c>
      <c r="L1739" s="215" t="s">
        <v>1584</v>
      </c>
      <c r="M1739" s="395" t="s">
        <v>7616</v>
      </c>
    </row>
    <row r="1740" spans="1:13" ht="25.5">
      <c r="A1740" s="12"/>
      <c r="B1740" s="21">
        <v>417</v>
      </c>
      <c r="C1740" s="388" t="s">
        <v>1585</v>
      </c>
      <c r="D1740" s="388" t="s">
        <v>1586</v>
      </c>
      <c r="E1740" s="388" t="s">
        <v>1587</v>
      </c>
      <c r="F1740" s="388" t="s">
        <v>3945</v>
      </c>
      <c r="G1740" s="389">
        <v>7000</v>
      </c>
      <c r="H1740" s="652" t="s">
        <v>2612</v>
      </c>
      <c r="I1740" s="652"/>
      <c r="J1740" s="652"/>
      <c r="K1740" s="403">
        <v>43627</v>
      </c>
      <c r="L1740" s="388" t="s">
        <v>1588</v>
      </c>
      <c r="M1740" s="395" t="s">
        <v>7616</v>
      </c>
    </row>
    <row r="1741" spans="1:13" ht="25.5">
      <c r="A1741" s="12"/>
      <c r="B1741" s="21">
        <v>418</v>
      </c>
      <c r="C1741" s="388" t="s">
        <v>1609</v>
      </c>
      <c r="D1741" s="388" t="s">
        <v>1610</v>
      </c>
      <c r="E1741" s="388" t="s">
        <v>3946</v>
      </c>
      <c r="F1741" s="388" t="s">
        <v>1611</v>
      </c>
      <c r="G1741" s="389">
        <v>5050</v>
      </c>
      <c r="H1741" s="652" t="s">
        <v>2612</v>
      </c>
      <c r="I1741" s="652"/>
      <c r="J1741" s="652"/>
      <c r="K1741" s="403">
        <v>43547</v>
      </c>
      <c r="L1741" s="388" t="s">
        <v>1612</v>
      </c>
      <c r="M1741" s="395" t="s">
        <v>7616</v>
      </c>
    </row>
    <row r="1742" spans="1:13" ht="25.5">
      <c r="A1742" s="12"/>
      <c r="B1742" s="21">
        <v>419</v>
      </c>
      <c r="C1742" s="388" t="s">
        <v>1613</v>
      </c>
      <c r="D1742" s="388" t="s">
        <v>1614</v>
      </c>
      <c r="E1742" s="388" t="s">
        <v>1615</v>
      </c>
      <c r="F1742" s="388" t="s">
        <v>3947</v>
      </c>
      <c r="G1742" s="389">
        <v>5000</v>
      </c>
      <c r="H1742" s="652" t="s">
        <v>2612</v>
      </c>
      <c r="I1742" s="652"/>
      <c r="J1742" s="652"/>
      <c r="K1742" s="403">
        <v>43627</v>
      </c>
      <c r="L1742" s="388" t="s">
        <v>1616</v>
      </c>
      <c r="M1742" s="395" t="s">
        <v>7616</v>
      </c>
    </row>
    <row r="1743" spans="1:13" ht="76.5">
      <c r="A1743" s="12"/>
      <c r="B1743" s="21">
        <v>420</v>
      </c>
      <c r="C1743" s="388" t="s">
        <v>3737</v>
      </c>
      <c r="D1743" s="388" t="s">
        <v>3738</v>
      </c>
      <c r="E1743" s="404" t="s">
        <v>3739</v>
      </c>
      <c r="F1743" s="404" t="s">
        <v>3948</v>
      </c>
      <c r="G1743" s="389">
        <f>5724+5000+9000</f>
        <v>19724</v>
      </c>
      <c r="H1743" s="652" t="s">
        <v>2612</v>
      </c>
      <c r="I1743" s="652"/>
      <c r="J1743" s="652"/>
      <c r="K1743" s="403">
        <v>43627</v>
      </c>
      <c r="L1743" s="388" t="s">
        <v>1700</v>
      </c>
      <c r="M1743" s="395" t="s">
        <v>7616</v>
      </c>
    </row>
    <row r="1744" spans="1:13" ht="38.25">
      <c r="A1744" s="12"/>
      <c r="B1744" s="21">
        <v>421</v>
      </c>
      <c r="C1744" s="388" t="s">
        <v>1702</v>
      </c>
      <c r="D1744" s="388" t="s">
        <v>1703</v>
      </c>
      <c r="E1744" s="388" t="s">
        <v>3949</v>
      </c>
      <c r="F1744" s="388" t="s">
        <v>3950</v>
      </c>
      <c r="G1744" s="389">
        <v>10000</v>
      </c>
      <c r="H1744" s="652" t="s">
        <v>2612</v>
      </c>
      <c r="I1744" s="652"/>
      <c r="J1744" s="652"/>
      <c r="K1744" s="403">
        <v>43626</v>
      </c>
      <c r="L1744" s="388" t="s">
        <v>1704</v>
      </c>
      <c r="M1744" s="395" t="s">
        <v>7616</v>
      </c>
    </row>
    <row r="1745" spans="1:13" ht="25.5">
      <c r="A1745" s="12"/>
      <c r="B1745" s="21">
        <v>422</v>
      </c>
      <c r="C1745" s="388" t="s">
        <v>1705</v>
      </c>
      <c r="D1745" s="388" t="s">
        <v>1706</v>
      </c>
      <c r="E1745" s="388" t="s">
        <v>1707</v>
      </c>
      <c r="F1745" s="388" t="s">
        <v>3951</v>
      </c>
      <c r="G1745" s="389">
        <v>5200</v>
      </c>
      <c r="H1745" s="652" t="s">
        <v>2612</v>
      </c>
      <c r="I1745" s="652"/>
      <c r="J1745" s="652"/>
      <c r="K1745" s="403">
        <v>43531</v>
      </c>
      <c r="L1745" s="388" t="s">
        <v>1708</v>
      </c>
      <c r="M1745" s="395" t="s">
        <v>7616</v>
      </c>
    </row>
    <row r="1746" spans="1:13" ht="25.5">
      <c r="A1746" s="12"/>
      <c r="B1746" s="21">
        <v>423</v>
      </c>
      <c r="C1746" s="388" t="s">
        <v>1709</v>
      </c>
      <c r="D1746" s="388" t="s">
        <v>1710</v>
      </c>
      <c r="E1746" s="388" t="s">
        <v>1711</v>
      </c>
      <c r="F1746" s="388" t="s">
        <v>3952</v>
      </c>
      <c r="G1746" s="389">
        <v>5000</v>
      </c>
      <c r="H1746" s="652" t="s">
        <v>2612</v>
      </c>
      <c r="I1746" s="652"/>
      <c r="J1746" s="652"/>
      <c r="K1746" s="403">
        <v>43533</v>
      </c>
      <c r="L1746" s="388" t="s">
        <v>1712</v>
      </c>
      <c r="M1746" s="395" t="s">
        <v>7616</v>
      </c>
    </row>
    <row r="1747" spans="1:13" ht="25.5">
      <c r="A1747" s="12"/>
      <c r="B1747" s="21">
        <v>424</v>
      </c>
      <c r="C1747" s="388" t="s">
        <v>2402</v>
      </c>
      <c r="D1747" s="388" t="s">
        <v>2406</v>
      </c>
      <c r="E1747" s="388" t="s">
        <v>2407</v>
      </c>
      <c r="F1747" s="388" t="s">
        <v>3953</v>
      </c>
      <c r="G1747" s="389">
        <v>10400</v>
      </c>
      <c r="H1747" s="652" t="s">
        <v>2612</v>
      </c>
      <c r="I1747" s="652"/>
      <c r="J1747" s="652"/>
      <c r="K1747" s="403">
        <v>43531</v>
      </c>
      <c r="L1747" s="388" t="s">
        <v>2447</v>
      </c>
      <c r="M1747" s="395" t="s">
        <v>7616</v>
      </c>
    </row>
    <row r="1748" spans="1:13" ht="25.5">
      <c r="A1748" s="12"/>
      <c r="B1748" s="21">
        <v>425</v>
      </c>
      <c r="C1748" s="388" t="s">
        <v>3212</v>
      </c>
      <c r="D1748" s="388" t="s">
        <v>3213</v>
      </c>
      <c r="E1748" s="388" t="s">
        <v>1526</v>
      </c>
      <c r="F1748" s="388" t="s">
        <v>4190</v>
      </c>
      <c r="G1748" s="389">
        <v>8729</v>
      </c>
      <c r="H1748" s="652" t="s">
        <v>2612</v>
      </c>
      <c r="I1748" s="652"/>
      <c r="J1748" s="652"/>
      <c r="K1748" s="403">
        <v>43526</v>
      </c>
      <c r="L1748" s="388" t="s">
        <v>1527</v>
      </c>
      <c r="M1748" s="395" t="s">
        <v>7616</v>
      </c>
    </row>
    <row r="1749" spans="1:13" ht="25.5">
      <c r="A1749" s="12"/>
      <c r="B1749" s="21">
        <v>426</v>
      </c>
      <c r="C1749" s="388" t="s">
        <v>3214</v>
      </c>
      <c r="D1749" s="388" t="s">
        <v>3215</v>
      </c>
      <c r="E1749" s="388" t="s">
        <v>2588</v>
      </c>
      <c r="F1749" s="388" t="s">
        <v>4191</v>
      </c>
      <c r="G1749" s="389">
        <v>200</v>
      </c>
      <c r="H1749" s="652" t="s">
        <v>2612</v>
      </c>
      <c r="I1749" s="652"/>
      <c r="J1749" s="652"/>
      <c r="K1749" s="403">
        <v>43533</v>
      </c>
      <c r="L1749" s="388" t="s">
        <v>2595</v>
      </c>
      <c r="M1749" s="395" t="s">
        <v>7616</v>
      </c>
    </row>
    <row r="1750" spans="1:13" ht="25.5">
      <c r="A1750" s="12"/>
      <c r="B1750" s="21">
        <v>427</v>
      </c>
      <c r="C1750" s="388" t="s">
        <v>1115</v>
      </c>
      <c r="D1750" s="388" t="s">
        <v>3216</v>
      </c>
      <c r="E1750" s="388" t="s">
        <v>2442</v>
      </c>
      <c r="F1750" s="388" t="s">
        <v>4192</v>
      </c>
      <c r="G1750" s="389">
        <v>4800</v>
      </c>
      <c r="H1750" s="652" t="s">
        <v>2612</v>
      </c>
      <c r="I1750" s="652"/>
      <c r="J1750" s="652"/>
      <c r="K1750" s="403">
        <v>43526</v>
      </c>
      <c r="L1750" s="388" t="s">
        <v>2460</v>
      </c>
      <c r="M1750" s="395" t="s">
        <v>7616</v>
      </c>
    </row>
    <row r="1751" spans="1:13" ht="25.5">
      <c r="A1751" s="12"/>
      <c r="B1751" s="21">
        <v>428</v>
      </c>
      <c r="C1751" s="388" t="s">
        <v>1132</v>
      </c>
      <c r="D1751" s="388" t="s">
        <v>3217</v>
      </c>
      <c r="E1751" s="388" t="s">
        <v>2583</v>
      </c>
      <c r="F1751" s="388" t="s">
        <v>4193</v>
      </c>
      <c r="G1751" s="389">
        <v>200</v>
      </c>
      <c r="H1751" s="652" t="s">
        <v>2612</v>
      </c>
      <c r="I1751" s="652"/>
      <c r="J1751" s="652"/>
      <c r="K1751" s="403">
        <v>43626</v>
      </c>
      <c r="L1751" s="388" t="s">
        <v>2594</v>
      </c>
      <c r="M1751" s="395" t="s">
        <v>7616</v>
      </c>
    </row>
    <row r="1752" spans="1:13" ht="51">
      <c r="A1752" s="12"/>
      <c r="B1752" s="21">
        <v>429</v>
      </c>
      <c r="C1752" s="388" t="s">
        <v>3954</v>
      </c>
      <c r="D1752" s="388" t="s">
        <v>3955</v>
      </c>
      <c r="E1752" s="388" t="s">
        <v>3956</v>
      </c>
      <c r="F1752" s="388" t="s">
        <v>4194</v>
      </c>
      <c r="G1752" s="389">
        <v>400</v>
      </c>
      <c r="H1752" s="652" t="s">
        <v>2612</v>
      </c>
      <c r="I1752" s="652"/>
      <c r="J1752" s="652"/>
      <c r="K1752" s="403">
        <v>43527</v>
      </c>
      <c r="L1752" s="388" t="s">
        <v>3957</v>
      </c>
      <c r="M1752" s="395" t="s">
        <v>7616</v>
      </c>
    </row>
    <row r="1753" spans="1:13" ht="38.25">
      <c r="A1753" s="12"/>
      <c r="B1753" s="21">
        <v>430</v>
      </c>
      <c r="C1753" s="388" t="s">
        <v>3958</v>
      </c>
      <c r="D1753" s="388" t="s">
        <v>3959</v>
      </c>
      <c r="E1753" s="388" t="s">
        <v>3960</v>
      </c>
      <c r="F1753" s="388" t="s">
        <v>4195</v>
      </c>
      <c r="G1753" s="389">
        <v>11250</v>
      </c>
      <c r="H1753" s="652" t="s">
        <v>2612</v>
      </c>
      <c r="I1753" s="652"/>
      <c r="J1753" s="652"/>
      <c r="K1753" s="403">
        <v>43504</v>
      </c>
      <c r="L1753" s="388" t="s">
        <v>3961</v>
      </c>
      <c r="M1753" s="395" t="s">
        <v>7616</v>
      </c>
    </row>
    <row r="1754" spans="1:13" ht="38.25">
      <c r="A1754" s="12"/>
      <c r="B1754" s="21">
        <v>431</v>
      </c>
      <c r="C1754" s="388" t="s">
        <v>3962</v>
      </c>
      <c r="D1754" s="388" t="s">
        <v>3963</v>
      </c>
      <c r="E1754" s="388" t="s">
        <v>3964</v>
      </c>
      <c r="F1754" s="388" t="s">
        <v>4196</v>
      </c>
      <c r="G1754" s="389">
        <v>5200</v>
      </c>
      <c r="H1754" s="652" t="s">
        <v>2612</v>
      </c>
      <c r="I1754" s="652"/>
      <c r="J1754" s="652"/>
      <c r="K1754" s="403">
        <v>43526</v>
      </c>
      <c r="L1754" s="388" t="s">
        <v>3965</v>
      </c>
      <c r="M1754" s="395" t="s">
        <v>7616</v>
      </c>
    </row>
    <row r="1755" spans="1:13" ht="38.25">
      <c r="A1755" s="12"/>
      <c r="B1755" s="21">
        <v>432</v>
      </c>
      <c r="C1755" s="388" t="s">
        <v>3966</v>
      </c>
      <c r="D1755" s="388" t="s">
        <v>3967</v>
      </c>
      <c r="E1755" s="388" t="s">
        <v>3968</v>
      </c>
      <c r="F1755" s="388" t="s">
        <v>4197</v>
      </c>
      <c r="G1755" s="389">
        <v>450</v>
      </c>
      <c r="H1755" s="652" t="s">
        <v>2612</v>
      </c>
      <c r="I1755" s="652"/>
      <c r="J1755" s="652"/>
      <c r="K1755" s="403">
        <v>43521</v>
      </c>
      <c r="L1755" s="388" t="s">
        <v>3969</v>
      </c>
      <c r="M1755" s="395" t="s">
        <v>7616</v>
      </c>
    </row>
    <row r="1756" spans="1:13" ht="38.25">
      <c r="A1756" s="12"/>
      <c r="B1756" s="21">
        <v>433</v>
      </c>
      <c r="C1756" s="388" t="s">
        <v>3970</v>
      </c>
      <c r="D1756" s="388" t="s">
        <v>3971</v>
      </c>
      <c r="E1756" s="388" t="s">
        <v>3972</v>
      </c>
      <c r="F1756" s="388" t="s">
        <v>4198</v>
      </c>
      <c r="G1756" s="389">
        <v>3400</v>
      </c>
      <c r="H1756" s="652" t="s">
        <v>2612</v>
      </c>
      <c r="I1756" s="652"/>
      <c r="J1756" s="652"/>
      <c r="K1756" s="403">
        <v>43627</v>
      </c>
      <c r="L1756" s="388" t="s">
        <v>3973</v>
      </c>
      <c r="M1756" s="395" t="s">
        <v>7616</v>
      </c>
    </row>
    <row r="1757" spans="1:13" ht="25.5">
      <c r="A1757" s="12"/>
      <c r="B1757" s="21">
        <v>434</v>
      </c>
      <c r="C1757" s="388" t="s">
        <v>1449</v>
      </c>
      <c r="D1757" s="388" t="s">
        <v>1450</v>
      </c>
      <c r="E1757" s="388" t="s">
        <v>1451</v>
      </c>
      <c r="F1757" s="388" t="s">
        <v>4199</v>
      </c>
      <c r="G1757" s="389">
        <v>5200</v>
      </c>
      <c r="H1757" s="652" t="s">
        <v>2612</v>
      </c>
      <c r="I1757" s="652"/>
      <c r="J1757" s="652"/>
      <c r="K1757" s="403">
        <v>43542</v>
      </c>
      <c r="L1757" s="388" t="s">
        <v>1452</v>
      </c>
      <c r="M1757" s="395" t="s">
        <v>7616</v>
      </c>
    </row>
    <row r="1758" spans="1:13" ht="25.5">
      <c r="A1758" s="12"/>
      <c r="B1758" s="21">
        <v>435</v>
      </c>
      <c r="C1758" s="388" t="s">
        <v>1453</v>
      </c>
      <c r="D1758" s="388" t="s">
        <v>1454</v>
      </c>
      <c r="E1758" s="388" t="s">
        <v>1455</v>
      </c>
      <c r="F1758" s="388" t="s">
        <v>1456</v>
      </c>
      <c r="G1758" s="389">
        <v>5200</v>
      </c>
      <c r="H1758" s="652" t="s">
        <v>2612</v>
      </c>
      <c r="I1758" s="652"/>
      <c r="J1758" s="652"/>
      <c r="K1758" s="403">
        <v>43675</v>
      </c>
      <c r="L1758" s="388" t="s">
        <v>1457</v>
      </c>
      <c r="M1758" s="395" t="s">
        <v>7616</v>
      </c>
    </row>
    <row r="1759" spans="1:13" ht="25.5">
      <c r="A1759" s="12"/>
      <c r="B1759" s="21">
        <v>436</v>
      </c>
      <c r="C1759" s="388" t="s">
        <v>1458</v>
      </c>
      <c r="D1759" s="388" t="s">
        <v>1459</v>
      </c>
      <c r="E1759" s="388" t="s">
        <v>1460</v>
      </c>
      <c r="F1759" s="388" t="s">
        <v>1461</v>
      </c>
      <c r="G1759" s="389">
        <v>20000</v>
      </c>
      <c r="H1759" s="652" t="s">
        <v>2612</v>
      </c>
      <c r="I1759" s="652"/>
      <c r="J1759" s="652"/>
      <c r="K1759" s="403">
        <v>43674</v>
      </c>
      <c r="L1759" s="388" t="s">
        <v>1462</v>
      </c>
      <c r="M1759" s="395" t="s">
        <v>7616</v>
      </c>
    </row>
    <row r="1760" spans="1:13" ht="25.5">
      <c r="A1760" s="12"/>
      <c r="B1760" s="21">
        <v>437</v>
      </c>
      <c r="C1760" s="388" t="s">
        <v>1463</v>
      </c>
      <c r="D1760" s="388" t="s">
        <v>1464</v>
      </c>
      <c r="E1760" s="388" t="s">
        <v>1465</v>
      </c>
      <c r="F1760" s="388" t="s">
        <v>1466</v>
      </c>
      <c r="G1760" s="389">
        <v>5000</v>
      </c>
      <c r="H1760" s="652" t="s">
        <v>2612</v>
      </c>
      <c r="I1760" s="652"/>
      <c r="J1760" s="652"/>
      <c r="K1760" s="403">
        <v>43627</v>
      </c>
      <c r="L1760" s="388" t="s">
        <v>1467</v>
      </c>
      <c r="M1760" s="395" t="s">
        <v>7616</v>
      </c>
    </row>
    <row r="1761" spans="1:13" ht="25.5">
      <c r="A1761" s="12"/>
      <c r="B1761" s="21">
        <v>438</v>
      </c>
      <c r="C1761" s="388" t="s">
        <v>1468</v>
      </c>
      <c r="D1761" s="388" t="s">
        <v>1469</v>
      </c>
      <c r="E1761" s="388" t="s">
        <v>1470</v>
      </c>
      <c r="F1761" s="388" t="s">
        <v>1471</v>
      </c>
      <c r="G1761" s="389">
        <v>5050</v>
      </c>
      <c r="H1761" s="652" t="s">
        <v>2612</v>
      </c>
      <c r="I1761" s="652"/>
      <c r="J1761" s="652"/>
      <c r="K1761" s="403">
        <v>43576</v>
      </c>
      <c r="L1761" s="388" t="s">
        <v>1472</v>
      </c>
      <c r="M1761" s="395" t="s">
        <v>7616</v>
      </c>
    </row>
    <row r="1762" spans="1:13" ht="25.5">
      <c r="A1762" s="12"/>
      <c r="B1762" s="21">
        <v>439</v>
      </c>
      <c r="C1762" s="388" t="s">
        <v>1473</v>
      </c>
      <c r="D1762" s="388" t="s">
        <v>1474</v>
      </c>
      <c r="E1762" s="388" t="s">
        <v>3974</v>
      </c>
      <c r="F1762" s="388" t="s">
        <v>1475</v>
      </c>
      <c r="G1762" s="389">
        <v>5054</v>
      </c>
      <c r="H1762" s="652" t="s">
        <v>2612</v>
      </c>
      <c r="I1762" s="652"/>
      <c r="J1762" s="652"/>
      <c r="K1762" s="403">
        <v>43368</v>
      </c>
      <c r="L1762" s="388" t="s">
        <v>1476</v>
      </c>
      <c r="M1762" s="395" t="s">
        <v>7616</v>
      </c>
    </row>
    <row r="1763" spans="1:13" ht="25.5">
      <c r="A1763" s="12"/>
      <c r="B1763" s="21">
        <v>440</v>
      </c>
      <c r="C1763" s="388" t="s">
        <v>1477</v>
      </c>
      <c r="D1763" s="388" t="s">
        <v>1478</v>
      </c>
      <c r="E1763" s="388" t="s">
        <v>3975</v>
      </c>
      <c r="F1763" s="388" t="s">
        <v>1479</v>
      </c>
      <c r="G1763" s="389">
        <v>5050</v>
      </c>
      <c r="H1763" s="652" t="s">
        <v>2612</v>
      </c>
      <c r="I1763" s="652"/>
      <c r="J1763" s="652"/>
      <c r="K1763" s="403">
        <v>43352</v>
      </c>
      <c r="L1763" s="388" t="s">
        <v>1480</v>
      </c>
      <c r="M1763" s="395" t="s">
        <v>7616</v>
      </c>
    </row>
    <row r="1764" spans="1:13" ht="102">
      <c r="A1764" s="12"/>
      <c r="B1764" s="21">
        <v>441</v>
      </c>
      <c r="C1764" s="388" t="s">
        <v>3740</v>
      </c>
      <c r="D1764" s="388" t="s">
        <v>3741</v>
      </c>
      <c r="E1764" s="404" t="s">
        <v>3976</v>
      </c>
      <c r="F1764" s="404" t="s">
        <v>1481</v>
      </c>
      <c r="G1764" s="389">
        <f>10592+7992+4780+9550</f>
        <v>32914</v>
      </c>
      <c r="H1764" s="652" t="s">
        <v>2612</v>
      </c>
      <c r="I1764" s="652"/>
      <c r="J1764" s="652"/>
      <c r="K1764" s="403">
        <v>43531</v>
      </c>
      <c r="L1764" s="388" t="s">
        <v>3549</v>
      </c>
      <c r="M1764" s="395" t="s">
        <v>7616</v>
      </c>
    </row>
    <row r="1765" spans="1:13" ht="38.25">
      <c r="A1765" s="12"/>
      <c r="B1765" s="21">
        <v>442</v>
      </c>
      <c r="C1765" s="388" t="s">
        <v>1482</v>
      </c>
      <c r="D1765" s="388" t="s">
        <v>1483</v>
      </c>
      <c r="E1765" s="388" t="s">
        <v>1484</v>
      </c>
      <c r="F1765" s="388" t="s">
        <v>1485</v>
      </c>
      <c r="G1765" s="389">
        <v>500</v>
      </c>
      <c r="H1765" s="652" t="s">
        <v>2612</v>
      </c>
      <c r="I1765" s="652"/>
      <c r="J1765" s="652"/>
      <c r="K1765" s="403">
        <v>43526</v>
      </c>
      <c r="L1765" s="388" t="s">
        <v>1486</v>
      </c>
      <c r="M1765" s="395" t="s">
        <v>7616</v>
      </c>
    </row>
    <row r="1766" spans="1:13" ht="38.25">
      <c r="A1766" s="12"/>
      <c r="B1766" s="21">
        <v>443</v>
      </c>
      <c r="C1766" s="388" t="s">
        <v>3977</v>
      </c>
      <c r="D1766" s="388" t="s">
        <v>3978</v>
      </c>
      <c r="E1766" s="388" t="s">
        <v>3979</v>
      </c>
      <c r="F1766" s="388" t="s">
        <v>4200</v>
      </c>
      <c r="G1766" s="389">
        <v>23376</v>
      </c>
      <c r="H1766" s="652" t="s">
        <v>2612</v>
      </c>
      <c r="I1766" s="652"/>
      <c r="J1766" s="652"/>
      <c r="K1766" s="403">
        <v>43538</v>
      </c>
      <c r="L1766" s="388" t="s">
        <v>3980</v>
      </c>
      <c r="M1766" s="395" t="s">
        <v>7616</v>
      </c>
    </row>
    <row r="1767" spans="1:13" ht="25.5">
      <c r="A1767" s="12"/>
      <c r="B1767" s="21">
        <v>444</v>
      </c>
      <c r="C1767" s="388" t="s">
        <v>445</v>
      </c>
      <c r="D1767" s="388" t="s">
        <v>1487</v>
      </c>
      <c r="E1767" s="388" t="s">
        <v>3981</v>
      </c>
      <c r="F1767" s="388" t="s">
        <v>1488</v>
      </c>
      <c r="G1767" s="389">
        <v>5200</v>
      </c>
      <c r="H1767" s="652" t="s">
        <v>2612</v>
      </c>
      <c r="I1767" s="652"/>
      <c r="J1767" s="652"/>
      <c r="K1767" s="403">
        <v>43544</v>
      </c>
      <c r="L1767" s="388" t="s">
        <v>1489</v>
      </c>
      <c r="M1767" s="395" t="s">
        <v>7616</v>
      </c>
    </row>
    <row r="1768" spans="1:13" ht="51">
      <c r="A1768" s="12"/>
      <c r="B1768" s="21">
        <v>445</v>
      </c>
      <c r="C1768" s="388" t="s">
        <v>1490</v>
      </c>
      <c r="D1768" s="388" t="s">
        <v>1491</v>
      </c>
      <c r="E1768" s="388" t="s">
        <v>1492</v>
      </c>
      <c r="F1768" s="388" t="s">
        <v>1493</v>
      </c>
      <c r="G1768" s="389">
        <v>5100</v>
      </c>
      <c r="H1768" s="652" t="s">
        <v>2612</v>
      </c>
      <c r="I1768" s="652"/>
      <c r="J1768" s="652"/>
      <c r="K1768" s="403">
        <v>43546</v>
      </c>
      <c r="L1768" s="388" t="s">
        <v>1494</v>
      </c>
      <c r="M1768" s="395" t="s">
        <v>7616</v>
      </c>
    </row>
    <row r="1769" spans="1:13" ht="38.25">
      <c r="A1769" s="12"/>
      <c r="B1769" s="21">
        <v>446</v>
      </c>
      <c r="C1769" s="388" t="s">
        <v>1383</v>
      </c>
      <c r="D1769" s="388" t="s">
        <v>1495</v>
      </c>
      <c r="E1769" s="388" t="s">
        <v>1496</v>
      </c>
      <c r="F1769" s="388" t="s">
        <v>1497</v>
      </c>
      <c r="G1769" s="389">
        <v>1450</v>
      </c>
      <c r="H1769" s="652" t="s">
        <v>2612</v>
      </c>
      <c r="I1769" s="652"/>
      <c r="J1769" s="652"/>
      <c r="K1769" s="403">
        <v>43575</v>
      </c>
      <c r="L1769" s="388" t="s">
        <v>1498</v>
      </c>
      <c r="M1769" s="395" t="s">
        <v>7616</v>
      </c>
    </row>
    <row r="1770" spans="1:13" ht="25.5">
      <c r="A1770" s="12"/>
      <c r="B1770" s="21">
        <v>447</v>
      </c>
      <c r="C1770" s="388" t="s">
        <v>1499</v>
      </c>
      <c r="D1770" s="388" t="s">
        <v>1500</v>
      </c>
      <c r="E1770" s="388" t="s">
        <v>3982</v>
      </c>
      <c r="F1770" s="388" t="s">
        <v>1501</v>
      </c>
      <c r="G1770" s="389">
        <v>5200</v>
      </c>
      <c r="H1770" s="652" t="s">
        <v>2612</v>
      </c>
      <c r="I1770" s="652"/>
      <c r="J1770" s="652"/>
      <c r="K1770" s="403">
        <v>43526</v>
      </c>
      <c r="L1770" s="388" t="s">
        <v>1502</v>
      </c>
      <c r="M1770" s="395" t="s">
        <v>7616</v>
      </c>
    </row>
    <row r="1771" spans="1:13" ht="38.25">
      <c r="A1771" s="12"/>
      <c r="B1771" s="21">
        <v>448</v>
      </c>
      <c r="C1771" s="388" t="s">
        <v>3983</v>
      </c>
      <c r="D1771" s="388" t="s">
        <v>3984</v>
      </c>
      <c r="E1771" s="388" t="s">
        <v>3985</v>
      </c>
      <c r="F1771" s="388" t="s">
        <v>6397</v>
      </c>
      <c r="G1771" s="389">
        <v>5150</v>
      </c>
      <c r="H1771" s="652" t="s">
        <v>2612</v>
      </c>
      <c r="I1771" s="652"/>
      <c r="J1771" s="652"/>
      <c r="K1771" s="403">
        <v>43626</v>
      </c>
      <c r="L1771" s="388" t="s">
        <v>3986</v>
      </c>
      <c r="M1771" s="395" t="s">
        <v>7616</v>
      </c>
    </row>
    <row r="1772" spans="1:13" ht="25.5">
      <c r="A1772" s="12"/>
      <c r="B1772" s="21">
        <v>449</v>
      </c>
      <c r="C1772" s="388" t="s">
        <v>1718</v>
      </c>
      <c r="D1772" s="388" t="s">
        <v>1719</v>
      </c>
      <c r="E1772" s="388" t="s">
        <v>1720</v>
      </c>
      <c r="F1772" s="388" t="s">
        <v>6398</v>
      </c>
      <c r="G1772" s="389">
        <v>5200</v>
      </c>
      <c r="H1772" s="652" t="s">
        <v>2612</v>
      </c>
      <c r="I1772" s="652"/>
      <c r="J1772" s="652"/>
      <c r="K1772" s="403">
        <v>43626</v>
      </c>
      <c r="L1772" s="388" t="s">
        <v>1721</v>
      </c>
      <c r="M1772" s="395" t="s">
        <v>7616</v>
      </c>
    </row>
    <row r="1773" spans="1:13" ht="38.25">
      <c r="A1773" s="12"/>
      <c r="B1773" s="21">
        <v>450</v>
      </c>
      <c r="C1773" s="388" t="s">
        <v>1375</v>
      </c>
      <c r="D1773" s="388" t="s">
        <v>6007</v>
      </c>
      <c r="E1773" s="388" t="s">
        <v>1376</v>
      </c>
      <c r="F1773" s="388" t="s">
        <v>1377</v>
      </c>
      <c r="G1773" s="389">
        <v>6000</v>
      </c>
      <c r="H1773" s="652" t="s">
        <v>2612</v>
      </c>
      <c r="I1773" s="652"/>
      <c r="J1773" s="652"/>
      <c r="K1773" s="403" t="s">
        <v>5783</v>
      </c>
      <c r="L1773" s="388" t="s">
        <v>1378</v>
      </c>
      <c r="M1773" s="395" t="s">
        <v>7616</v>
      </c>
    </row>
    <row r="1774" spans="1:13" ht="25.5">
      <c r="A1774" s="12"/>
      <c r="B1774" s="21">
        <v>451</v>
      </c>
      <c r="C1774" s="388" t="s">
        <v>2408</v>
      </c>
      <c r="D1774" s="388" t="s">
        <v>2409</v>
      </c>
      <c r="E1774" s="388" t="s">
        <v>2410</v>
      </c>
      <c r="F1774" s="388" t="s">
        <v>6399</v>
      </c>
      <c r="G1774" s="389">
        <v>200</v>
      </c>
      <c r="H1774" s="652" t="s">
        <v>2612</v>
      </c>
      <c r="I1774" s="652"/>
      <c r="J1774" s="652"/>
      <c r="K1774" s="403">
        <v>43682</v>
      </c>
      <c r="L1774" s="388" t="s">
        <v>2448</v>
      </c>
      <c r="M1774" s="395" t="s">
        <v>7616</v>
      </c>
    </row>
    <row r="1775" spans="1:13" ht="25.5">
      <c r="A1775" s="12"/>
      <c r="B1775" s="21">
        <v>452</v>
      </c>
      <c r="C1775" s="388" t="s">
        <v>2411</v>
      </c>
      <c r="D1775" s="388" t="s">
        <v>2412</v>
      </c>
      <c r="E1775" s="388" t="s">
        <v>2413</v>
      </c>
      <c r="F1775" s="388" t="s">
        <v>6400</v>
      </c>
      <c r="G1775" s="389">
        <v>200</v>
      </c>
      <c r="H1775" s="652" t="s">
        <v>2612</v>
      </c>
      <c r="I1775" s="652"/>
      <c r="J1775" s="652"/>
      <c r="K1775" s="403">
        <v>43529</v>
      </c>
      <c r="L1775" s="388" t="s">
        <v>2449</v>
      </c>
      <c r="M1775" s="395" t="s">
        <v>7616</v>
      </c>
    </row>
    <row r="1776" spans="1:13" ht="38.25">
      <c r="A1776" s="12"/>
      <c r="B1776" s="21">
        <v>453</v>
      </c>
      <c r="C1776" s="388" t="s">
        <v>3987</v>
      </c>
      <c r="D1776" s="388" t="s">
        <v>3988</v>
      </c>
      <c r="E1776" s="388" t="s">
        <v>3989</v>
      </c>
      <c r="F1776" s="388" t="s">
        <v>6401</v>
      </c>
      <c r="G1776" s="389">
        <v>200</v>
      </c>
      <c r="H1776" s="652" t="s">
        <v>2612</v>
      </c>
      <c r="I1776" s="652"/>
      <c r="J1776" s="652"/>
      <c r="K1776" s="403" t="s">
        <v>7689</v>
      </c>
      <c r="L1776" s="388" t="s">
        <v>3990</v>
      </c>
      <c r="M1776" s="395" t="s">
        <v>7616</v>
      </c>
    </row>
    <row r="1777" spans="1:13" ht="38.25">
      <c r="A1777" s="12"/>
      <c r="B1777" s="21">
        <v>454</v>
      </c>
      <c r="C1777" s="388" t="s">
        <v>3991</v>
      </c>
      <c r="D1777" s="388" t="s">
        <v>3992</v>
      </c>
      <c r="E1777" s="388" t="s">
        <v>6223</v>
      </c>
      <c r="F1777" s="388" t="s">
        <v>6402</v>
      </c>
      <c r="G1777" s="389">
        <v>10000</v>
      </c>
      <c r="H1777" s="652" t="s">
        <v>2612</v>
      </c>
      <c r="I1777" s="652"/>
      <c r="J1777" s="652"/>
      <c r="K1777" s="403" t="s">
        <v>7689</v>
      </c>
      <c r="L1777" s="388" t="s">
        <v>3993</v>
      </c>
      <c r="M1777" s="395" t="s">
        <v>7616</v>
      </c>
    </row>
    <row r="1778" spans="1:13" ht="38.25">
      <c r="A1778" s="12"/>
      <c r="B1778" s="21">
        <v>455</v>
      </c>
      <c r="C1778" s="388" t="s">
        <v>3994</v>
      </c>
      <c r="D1778" s="388" t="s">
        <v>3995</v>
      </c>
      <c r="E1778" s="388" t="s">
        <v>3996</v>
      </c>
      <c r="F1778" s="388" t="s">
        <v>6403</v>
      </c>
      <c r="G1778" s="389">
        <v>15033</v>
      </c>
      <c r="H1778" s="652" t="s">
        <v>2612</v>
      </c>
      <c r="I1778" s="652"/>
      <c r="J1778" s="652"/>
      <c r="K1778" s="403" t="s">
        <v>7689</v>
      </c>
      <c r="L1778" s="388" t="s">
        <v>3997</v>
      </c>
      <c r="M1778" s="395" t="s">
        <v>7616</v>
      </c>
    </row>
    <row r="1779" spans="1:13" ht="38.25">
      <c r="A1779" s="12"/>
      <c r="B1779" s="21">
        <v>456</v>
      </c>
      <c r="C1779" s="388" t="s">
        <v>3998</v>
      </c>
      <c r="D1779" s="388" t="s">
        <v>3999</v>
      </c>
      <c r="E1779" s="388" t="s">
        <v>4000</v>
      </c>
      <c r="F1779" s="388" t="s">
        <v>6404</v>
      </c>
      <c r="G1779" s="389">
        <v>4900</v>
      </c>
      <c r="H1779" s="652" t="s">
        <v>2612</v>
      </c>
      <c r="I1779" s="652"/>
      <c r="J1779" s="652"/>
      <c r="K1779" s="403">
        <v>43549</v>
      </c>
      <c r="L1779" s="388" t="s">
        <v>4001</v>
      </c>
      <c r="M1779" s="395" t="s">
        <v>7616</v>
      </c>
    </row>
    <row r="1780" spans="1:13" ht="38.25">
      <c r="A1780" s="12"/>
      <c r="B1780" s="21">
        <v>457</v>
      </c>
      <c r="C1780" s="388" t="s">
        <v>1216</v>
      </c>
      <c r="D1780" s="388" t="s">
        <v>1217</v>
      </c>
      <c r="E1780" s="388" t="s">
        <v>1218</v>
      </c>
      <c r="F1780" s="388" t="s">
        <v>1219</v>
      </c>
      <c r="G1780" s="389">
        <v>9079</v>
      </c>
      <c r="H1780" s="652" t="s">
        <v>2612</v>
      </c>
      <c r="I1780" s="652"/>
      <c r="J1780" s="652"/>
      <c r="K1780" s="403">
        <v>43593</v>
      </c>
      <c r="L1780" s="388" t="s">
        <v>1220</v>
      </c>
      <c r="M1780" s="395" t="s">
        <v>7616</v>
      </c>
    </row>
    <row r="1781" spans="1:13" ht="63.75">
      <c r="A1781" s="12"/>
      <c r="B1781" s="21">
        <v>458</v>
      </c>
      <c r="C1781" s="388" t="s">
        <v>3742</v>
      </c>
      <c r="D1781" s="388" t="s">
        <v>3218</v>
      </c>
      <c r="E1781" s="388" t="s">
        <v>4002</v>
      </c>
      <c r="F1781" s="388" t="s">
        <v>1379</v>
      </c>
      <c r="G1781" s="389">
        <v>30400</v>
      </c>
      <c r="H1781" s="652" t="s">
        <v>2612</v>
      </c>
      <c r="I1781" s="652"/>
      <c r="J1781" s="652"/>
      <c r="K1781" s="403" t="s">
        <v>6795</v>
      </c>
      <c r="L1781" s="388" t="s">
        <v>3550</v>
      </c>
      <c r="M1781" s="395" t="s">
        <v>7616</v>
      </c>
    </row>
    <row r="1782" spans="1:13" ht="51">
      <c r="A1782" s="12"/>
      <c r="B1782" s="21">
        <v>459</v>
      </c>
      <c r="C1782" s="388" t="s">
        <v>2436</v>
      </c>
      <c r="D1782" s="388" t="s">
        <v>6008</v>
      </c>
      <c r="E1782" s="388" t="s">
        <v>6224</v>
      </c>
      <c r="F1782" s="388" t="s">
        <v>6405</v>
      </c>
      <c r="G1782" s="389">
        <v>5080</v>
      </c>
      <c r="H1782" s="652" t="s">
        <v>2612</v>
      </c>
      <c r="I1782" s="652"/>
      <c r="J1782" s="652"/>
      <c r="K1782" s="403">
        <v>43591</v>
      </c>
      <c r="L1782" s="388" t="s">
        <v>6608</v>
      </c>
      <c r="M1782" s="395" t="s">
        <v>7616</v>
      </c>
    </row>
    <row r="1783" spans="1:13" ht="51">
      <c r="A1783" s="12"/>
      <c r="B1783" s="21">
        <v>460</v>
      </c>
      <c r="C1783" s="388" t="s">
        <v>6009</v>
      </c>
      <c r="D1783" s="388" t="s">
        <v>6010</v>
      </c>
      <c r="E1783" s="388" t="s">
        <v>6225</v>
      </c>
      <c r="F1783" s="388" t="s">
        <v>6406</v>
      </c>
      <c r="G1783" s="389">
        <v>827309</v>
      </c>
      <c r="H1783" s="652" t="s">
        <v>2612</v>
      </c>
      <c r="I1783" s="652"/>
      <c r="J1783" s="652"/>
      <c r="K1783" s="403" t="s">
        <v>7701</v>
      </c>
      <c r="L1783" s="388" t="s">
        <v>6609</v>
      </c>
      <c r="M1783" s="395" t="s">
        <v>7616</v>
      </c>
    </row>
    <row r="1784" spans="1:13" ht="51">
      <c r="A1784" s="12"/>
      <c r="B1784" s="21">
        <v>461</v>
      </c>
      <c r="C1784" s="388" t="s">
        <v>5541</v>
      </c>
      <c r="D1784" s="388" t="s">
        <v>6011</v>
      </c>
      <c r="E1784" s="388" t="s">
        <v>6226</v>
      </c>
      <c r="F1784" s="388" t="s">
        <v>6407</v>
      </c>
      <c r="G1784" s="389">
        <v>30200</v>
      </c>
      <c r="H1784" s="652" t="s">
        <v>2612</v>
      </c>
      <c r="I1784" s="652"/>
      <c r="J1784" s="652"/>
      <c r="K1784" s="403" t="s">
        <v>7683</v>
      </c>
      <c r="L1784" s="388" t="s">
        <v>6610</v>
      </c>
      <c r="M1784" s="395" t="s">
        <v>7616</v>
      </c>
    </row>
    <row r="1785" spans="1:13" ht="51">
      <c r="A1785" s="12"/>
      <c r="B1785" s="21">
        <v>462</v>
      </c>
      <c r="C1785" s="388" t="s">
        <v>6012</v>
      </c>
      <c r="D1785" s="388" t="s">
        <v>6013</v>
      </c>
      <c r="E1785" s="388" t="s">
        <v>6227</v>
      </c>
      <c r="F1785" s="388" t="s">
        <v>6408</v>
      </c>
      <c r="G1785" s="389">
        <v>3200</v>
      </c>
      <c r="H1785" s="652" t="s">
        <v>2612</v>
      </c>
      <c r="I1785" s="652"/>
      <c r="J1785" s="652"/>
      <c r="K1785" s="403" t="s">
        <v>7689</v>
      </c>
      <c r="L1785" s="388" t="s">
        <v>6611</v>
      </c>
      <c r="M1785" s="395" t="s">
        <v>7616</v>
      </c>
    </row>
    <row r="1786" spans="1:13" ht="38.25">
      <c r="A1786" s="12"/>
      <c r="B1786" s="21">
        <v>463</v>
      </c>
      <c r="C1786" s="382" t="s">
        <v>6014</v>
      </c>
      <c r="D1786" s="388" t="s">
        <v>6015</v>
      </c>
      <c r="E1786" s="215" t="s">
        <v>6228</v>
      </c>
      <c r="F1786" s="215" t="s">
        <v>6409</v>
      </c>
      <c r="G1786" s="389">
        <v>15500</v>
      </c>
      <c r="H1786" s="652" t="s">
        <v>2612</v>
      </c>
      <c r="I1786" s="652"/>
      <c r="J1786" s="652"/>
      <c r="K1786" s="403">
        <v>43590</v>
      </c>
      <c r="L1786" s="388" t="s">
        <v>6612</v>
      </c>
      <c r="M1786" s="395" t="s">
        <v>7616</v>
      </c>
    </row>
    <row r="1787" spans="1:13" ht="38.25">
      <c r="A1787" s="12"/>
      <c r="B1787" s="21">
        <v>464</v>
      </c>
      <c r="C1787" s="382" t="s">
        <v>6014</v>
      </c>
      <c r="D1787" s="388" t="s">
        <v>6015</v>
      </c>
      <c r="E1787" s="215" t="s">
        <v>6228</v>
      </c>
      <c r="F1787" s="215" t="s">
        <v>6410</v>
      </c>
      <c r="G1787" s="389">
        <v>310000</v>
      </c>
      <c r="H1787" s="652" t="s">
        <v>2612</v>
      </c>
      <c r="I1787" s="652"/>
      <c r="J1787" s="652"/>
      <c r="K1787" s="403">
        <v>43590</v>
      </c>
      <c r="L1787" s="388" t="s">
        <v>6613</v>
      </c>
      <c r="M1787" s="395" t="s">
        <v>7616</v>
      </c>
    </row>
    <row r="1788" spans="1:13" ht="25.5">
      <c r="A1788" s="12"/>
      <c r="B1788" s="21">
        <v>465</v>
      </c>
      <c r="C1788" s="382" t="s">
        <v>5540</v>
      </c>
      <c r="D1788" s="388" t="s">
        <v>6016</v>
      </c>
      <c r="E1788" s="215" t="s">
        <v>6229</v>
      </c>
      <c r="F1788" s="215" t="s">
        <v>6411</v>
      </c>
      <c r="G1788" s="389">
        <v>500</v>
      </c>
      <c r="H1788" s="652" t="s">
        <v>2612</v>
      </c>
      <c r="I1788" s="652"/>
      <c r="J1788" s="652"/>
      <c r="K1788" s="403" t="s">
        <v>7683</v>
      </c>
      <c r="L1788" s="388" t="s">
        <v>6614</v>
      </c>
      <c r="M1788" s="395" t="s">
        <v>7616</v>
      </c>
    </row>
    <row r="1789" spans="1:13" ht="51">
      <c r="A1789" s="12"/>
      <c r="B1789" s="21">
        <v>466</v>
      </c>
      <c r="C1789" s="388" t="s">
        <v>5542</v>
      </c>
      <c r="D1789" s="388" t="s">
        <v>6017</v>
      </c>
      <c r="E1789" s="388" t="s">
        <v>6230</v>
      </c>
      <c r="F1789" s="388" t="s">
        <v>6412</v>
      </c>
      <c r="G1789" s="389">
        <v>3350</v>
      </c>
      <c r="H1789" s="652" t="s">
        <v>2612</v>
      </c>
      <c r="I1789" s="652"/>
      <c r="J1789" s="652"/>
      <c r="K1789" s="403" t="s">
        <v>7683</v>
      </c>
      <c r="L1789" s="388" t="s">
        <v>6615</v>
      </c>
      <c r="M1789" s="395" t="s">
        <v>7616</v>
      </c>
    </row>
    <row r="1790" spans="1:13" ht="51">
      <c r="A1790" s="12"/>
      <c r="B1790" s="21">
        <v>467</v>
      </c>
      <c r="C1790" s="382" t="s">
        <v>7247</v>
      </c>
      <c r="D1790" s="215" t="s">
        <v>7248</v>
      </c>
      <c r="E1790" s="382" t="s">
        <v>7363</v>
      </c>
      <c r="F1790" s="382" t="s">
        <v>7387</v>
      </c>
      <c r="G1790" s="396">
        <v>300</v>
      </c>
      <c r="H1790" s="652" t="s">
        <v>2612</v>
      </c>
      <c r="I1790" s="652"/>
      <c r="J1790" s="652"/>
      <c r="K1790" s="403">
        <v>43744</v>
      </c>
      <c r="L1790" s="215" t="s">
        <v>7415</v>
      </c>
      <c r="M1790" s="215" t="s">
        <v>7616</v>
      </c>
    </row>
    <row r="1791" spans="1:13" ht="38.25">
      <c r="A1791" s="12"/>
      <c r="B1791" s="21">
        <v>468</v>
      </c>
      <c r="C1791" s="382" t="s">
        <v>7249</v>
      </c>
      <c r="D1791" s="215" t="s">
        <v>7250</v>
      </c>
      <c r="E1791" s="382" t="s">
        <v>7364</v>
      </c>
      <c r="F1791" s="382" t="s">
        <v>7388</v>
      </c>
      <c r="G1791" s="396">
        <v>10200</v>
      </c>
      <c r="H1791" s="652" t="s">
        <v>2612</v>
      </c>
      <c r="I1791" s="652"/>
      <c r="J1791" s="652"/>
      <c r="K1791" s="403">
        <v>43744</v>
      </c>
      <c r="L1791" s="215" t="s">
        <v>7416</v>
      </c>
      <c r="M1791" s="215" t="s">
        <v>7617</v>
      </c>
    </row>
    <row r="1792" spans="1:13" ht="38.25">
      <c r="A1792" s="12"/>
      <c r="B1792" s="21">
        <v>469</v>
      </c>
      <c r="C1792" s="382" t="s">
        <v>7251</v>
      </c>
      <c r="D1792" s="215" t="s">
        <v>7252</v>
      </c>
      <c r="E1792" s="382" t="s">
        <v>7364</v>
      </c>
      <c r="F1792" s="382" t="s">
        <v>7389</v>
      </c>
      <c r="G1792" s="396">
        <v>10200</v>
      </c>
      <c r="H1792" s="652" t="s">
        <v>2612</v>
      </c>
      <c r="I1792" s="652"/>
      <c r="J1792" s="652"/>
      <c r="K1792" s="403">
        <v>43744</v>
      </c>
      <c r="L1792" s="215" t="s">
        <v>7417</v>
      </c>
      <c r="M1792" s="215" t="s">
        <v>7616</v>
      </c>
    </row>
    <row r="1793" spans="1:13" ht="63.75">
      <c r="A1793" s="12"/>
      <c r="B1793" s="21">
        <v>470</v>
      </c>
      <c r="C1793" s="382" t="s">
        <v>7253</v>
      </c>
      <c r="D1793" s="215" t="s">
        <v>7254</v>
      </c>
      <c r="E1793" s="382" t="s">
        <v>7365</v>
      </c>
      <c r="F1793" s="382" t="s">
        <v>7390</v>
      </c>
      <c r="G1793" s="396">
        <v>300</v>
      </c>
      <c r="H1793" s="652" t="s">
        <v>2612</v>
      </c>
      <c r="I1793" s="652"/>
      <c r="J1793" s="652"/>
      <c r="K1793" s="403">
        <v>43744</v>
      </c>
      <c r="L1793" s="215" t="s">
        <v>7418</v>
      </c>
      <c r="M1793" s="215" t="s">
        <v>7617</v>
      </c>
    </row>
    <row r="1794" spans="1:13" ht="38.25">
      <c r="A1794" s="12"/>
      <c r="B1794" s="21">
        <v>471</v>
      </c>
      <c r="C1794" s="382" t="s">
        <v>3954</v>
      </c>
      <c r="D1794" s="215" t="s">
        <v>7255</v>
      </c>
      <c r="E1794" s="382" t="s">
        <v>7366</v>
      </c>
      <c r="F1794" s="382" t="s">
        <v>7391</v>
      </c>
      <c r="G1794" s="396">
        <v>200</v>
      </c>
      <c r="H1794" s="652" t="s">
        <v>2612</v>
      </c>
      <c r="I1794" s="652"/>
      <c r="J1794" s="652"/>
      <c r="K1794" s="403">
        <v>43527</v>
      </c>
      <c r="L1794" s="215" t="s">
        <v>7419</v>
      </c>
      <c r="M1794" s="215" t="s">
        <v>7617</v>
      </c>
    </row>
    <row r="1795" spans="1:13" ht="38.25">
      <c r="A1795" s="12"/>
      <c r="B1795" s="21">
        <v>472</v>
      </c>
      <c r="C1795" s="382" t="s">
        <v>4527</v>
      </c>
      <c r="D1795" s="215" t="s">
        <v>7256</v>
      </c>
      <c r="E1795" s="382" t="s">
        <v>7367</v>
      </c>
      <c r="F1795" s="382" t="s">
        <v>7392</v>
      </c>
      <c r="G1795" s="396">
        <v>200</v>
      </c>
      <c r="H1795" s="652" t="s">
        <v>2612</v>
      </c>
      <c r="I1795" s="652"/>
      <c r="J1795" s="652"/>
      <c r="K1795" s="403">
        <v>43744</v>
      </c>
      <c r="L1795" s="215" t="s">
        <v>7420</v>
      </c>
      <c r="M1795" s="215" t="s">
        <v>7616</v>
      </c>
    </row>
    <row r="1796" spans="1:13" ht="25.5">
      <c r="A1796" s="12"/>
      <c r="B1796" s="21">
        <v>473</v>
      </c>
      <c r="C1796" s="382" t="s">
        <v>7618</v>
      </c>
      <c r="D1796" s="215" t="s">
        <v>7619</v>
      </c>
      <c r="E1796" s="382" t="s">
        <v>7620</v>
      </c>
      <c r="F1796" s="382" t="s">
        <v>7621</v>
      </c>
      <c r="G1796" s="396">
        <v>20200</v>
      </c>
      <c r="H1796" s="652"/>
      <c r="I1796" s="652"/>
      <c r="J1796" s="652"/>
      <c r="K1796" s="403" t="s">
        <v>7542</v>
      </c>
      <c r="L1796" s="215" t="s">
        <v>7622</v>
      </c>
      <c r="M1796" s="215" t="s">
        <v>7623</v>
      </c>
    </row>
    <row r="1797" spans="1:13" ht="25.5">
      <c r="A1797" s="12"/>
      <c r="B1797" s="21">
        <v>474</v>
      </c>
      <c r="C1797" s="382" t="s">
        <v>38</v>
      </c>
      <c r="D1797" s="215" t="s">
        <v>7624</v>
      </c>
      <c r="E1797" s="382" t="s">
        <v>7625</v>
      </c>
      <c r="F1797" s="382" t="s">
        <v>7626</v>
      </c>
      <c r="G1797" s="396">
        <f>14950+5500</f>
        <v>20450</v>
      </c>
      <c r="H1797" s="652"/>
      <c r="I1797" s="652"/>
      <c r="J1797" s="652"/>
      <c r="K1797" s="403" t="s">
        <v>7542</v>
      </c>
      <c r="L1797" s="215" t="s">
        <v>7627</v>
      </c>
      <c r="M1797" s="215" t="s">
        <v>7623</v>
      </c>
    </row>
    <row r="1798" spans="1:13" ht="38.25">
      <c r="A1798" s="12"/>
      <c r="B1798" s="21">
        <v>475</v>
      </c>
      <c r="C1798" s="382" t="s">
        <v>8450</v>
      </c>
      <c r="D1798" s="215" t="s">
        <v>8451</v>
      </c>
      <c r="E1798" s="382" t="s">
        <v>8452</v>
      </c>
      <c r="F1798" s="382" t="s">
        <v>8453</v>
      </c>
      <c r="G1798" s="396">
        <v>10200000</v>
      </c>
      <c r="H1798" s="652"/>
      <c r="I1798" s="652"/>
      <c r="J1798" s="652"/>
      <c r="K1798" s="403">
        <v>43955</v>
      </c>
      <c r="L1798" s="215" t="s">
        <v>8454</v>
      </c>
      <c r="M1798" s="215" t="s">
        <v>7623</v>
      </c>
    </row>
    <row r="1799" spans="1:13" ht="38.25">
      <c r="A1799" s="12"/>
      <c r="B1799" s="21">
        <v>476</v>
      </c>
      <c r="C1799" s="382" t="s">
        <v>8455</v>
      </c>
      <c r="D1799" s="215" t="s">
        <v>8456</v>
      </c>
      <c r="E1799" s="382" t="s">
        <v>8457</v>
      </c>
      <c r="F1799" s="382" t="s">
        <v>8458</v>
      </c>
      <c r="G1799" s="396">
        <v>200000</v>
      </c>
      <c r="H1799" s="652"/>
      <c r="I1799" s="652"/>
      <c r="J1799" s="652"/>
      <c r="K1799" s="403">
        <v>43955</v>
      </c>
      <c r="L1799" s="215" t="s">
        <v>8459</v>
      </c>
      <c r="M1799" s="215" t="s">
        <v>7623</v>
      </c>
    </row>
    <row r="1800" spans="1:13" ht="51">
      <c r="A1800" s="12"/>
      <c r="B1800" s="21">
        <v>477</v>
      </c>
      <c r="C1800" s="382" t="s">
        <v>8460</v>
      </c>
      <c r="D1800" s="215" t="s">
        <v>8461</v>
      </c>
      <c r="E1800" s="382" t="s">
        <v>8462</v>
      </c>
      <c r="F1800" s="382" t="s">
        <v>8463</v>
      </c>
      <c r="G1800" s="396">
        <v>4050000</v>
      </c>
      <c r="H1800" s="652"/>
      <c r="I1800" s="652"/>
      <c r="J1800" s="652"/>
      <c r="K1800" s="403">
        <v>43955</v>
      </c>
      <c r="L1800" s="215" t="s">
        <v>8464</v>
      </c>
      <c r="M1800" s="215" t="s">
        <v>7623</v>
      </c>
    </row>
    <row r="1801" spans="1:13" ht="38.25">
      <c r="A1801" s="12"/>
      <c r="B1801" s="21">
        <v>478</v>
      </c>
      <c r="C1801" s="382" t="s">
        <v>8465</v>
      </c>
      <c r="D1801" s="215" t="s">
        <v>8466</v>
      </c>
      <c r="E1801" s="382" t="s">
        <v>8467</v>
      </c>
      <c r="F1801" s="382" t="s">
        <v>8468</v>
      </c>
      <c r="G1801" s="396">
        <v>200000</v>
      </c>
      <c r="H1801" s="652"/>
      <c r="I1801" s="652"/>
      <c r="J1801" s="652"/>
      <c r="K1801" s="403">
        <v>43955</v>
      </c>
      <c r="L1801" s="215" t="s">
        <v>8468</v>
      </c>
      <c r="M1801" s="215" t="s">
        <v>7623</v>
      </c>
    </row>
    <row r="1802" spans="1:13" ht="38.25">
      <c r="A1802" s="12"/>
      <c r="B1802" s="21">
        <v>479</v>
      </c>
      <c r="C1802" s="382" t="s">
        <v>3970</v>
      </c>
      <c r="D1802" s="215" t="s">
        <v>8469</v>
      </c>
      <c r="E1802" s="382" t="s">
        <v>8470</v>
      </c>
      <c r="F1802" s="382" t="s">
        <v>8471</v>
      </c>
      <c r="G1802" s="396">
        <v>200000</v>
      </c>
      <c r="H1802" s="652"/>
      <c r="I1802" s="652"/>
      <c r="J1802" s="652"/>
      <c r="K1802" s="403">
        <v>43955</v>
      </c>
      <c r="L1802" s="215" t="s">
        <v>8471</v>
      </c>
      <c r="M1802" s="215" t="s">
        <v>7623</v>
      </c>
    </row>
    <row r="1803" spans="1:13" ht="38.25">
      <c r="A1803" s="12"/>
      <c r="B1803" s="21">
        <v>480</v>
      </c>
      <c r="C1803" s="382" t="s">
        <v>8472</v>
      </c>
      <c r="D1803" s="215" t="s">
        <v>8473</v>
      </c>
      <c r="E1803" s="382" t="s">
        <v>8474</v>
      </c>
      <c r="F1803" s="382" t="s">
        <v>8475</v>
      </c>
      <c r="G1803" s="396">
        <v>1555000</v>
      </c>
      <c r="H1803" s="652"/>
      <c r="I1803" s="652"/>
      <c r="J1803" s="652"/>
      <c r="K1803" s="403">
        <v>43955</v>
      </c>
      <c r="L1803" s="215" t="s">
        <v>8476</v>
      </c>
      <c r="M1803" s="215" t="s">
        <v>7623</v>
      </c>
    </row>
    <row r="1804" spans="1:13" ht="63.75">
      <c r="A1804" s="12"/>
      <c r="B1804" s="21">
        <v>481</v>
      </c>
      <c r="C1804" s="382" t="s">
        <v>6018</v>
      </c>
      <c r="D1804" s="215" t="s">
        <v>7257</v>
      </c>
      <c r="E1804" s="382" t="s">
        <v>6231</v>
      </c>
      <c r="F1804" s="382" t="s">
        <v>6413</v>
      </c>
      <c r="G1804" s="396">
        <v>4870608031</v>
      </c>
      <c r="H1804" s="652" t="s">
        <v>2612</v>
      </c>
      <c r="I1804" s="652"/>
      <c r="J1804" s="652"/>
      <c r="K1804" s="403">
        <v>43530</v>
      </c>
      <c r="L1804" s="405" t="s">
        <v>6616</v>
      </c>
      <c r="M1804" s="215" t="s">
        <v>7628</v>
      </c>
    </row>
    <row r="1805" spans="1:13" ht="51">
      <c r="A1805" s="12"/>
      <c r="B1805" s="21">
        <v>482</v>
      </c>
      <c r="C1805" s="382" t="s">
        <v>6019</v>
      </c>
      <c r="D1805" s="215" t="s">
        <v>7258</v>
      </c>
      <c r="E1805" s="382" t="s">
        <v>6232</v>
      </c>
      <c r="F1805" s="382" t="s">
        <v>6414</v>
      </c>
      <c r="G1805" s="396">
        <v>2650000</v>
      </c>
      <c r="H1805" s="652" t="s">
        <v>2612</v>
      </c>
      <c r="I1805" s="652"/>
      <c r="J1805" s="652"/>
      <c r="K1805" s="397">
        <v>43773</v>
      </c>
      <c r="L1805" s="405" t="s">
        <v>6617</v>
      </c>
      <c r="M1805" s="215" t="s">
        <v>7628</v>
      </c>
    </row>
    <row r="1806" spans="1:13" ht="38.25">
      <c r="A1806" s="12"/>
      <c r="B1806" s="21">
        <v>483</v>
      </c>
      <c r="C1806" s="382" t="s">
        <v>6020</v>
      </c>
      <c r="D1806" s="215" t="s">
        <v>7259</v>
      </c>
      <c r="E1806" s="382" t="s">
        <v>6233</v>
      </c>
      <c r="F1806" s="382" t="s">
        <v>6415</v>
      </c>
      <c r="G1806" s="396">
        <v>9282500</v>
      </c>
      <c r="H1806" s="652" t="s">
        <v>2612</v>
      </c>
      <c r="I1806" s="652"/>
      <c r="J1806" s="652"/>
      <c r="K1806" s="397">
        <v>43467</v>
      </c>
      <c r="L1806" s="405" t="s">
        <v>6618</v>
      </c>
      <c r="M1806" s="215" t="s">
        <v>7628</v>
      </c>
    </row>
    <row r="1807" spans="1:13" ht="51">
      <c r="A1807" s="12"/>
      <c r="B1807" s="21">
        <v>484</v>
      </c>
      <c r="C1807" s="382" t="s">
        <v>6021</v>
      </c>
      <c r="D1807" s="215" t="s">
        <v>7260</v>
      </c>
      <c r="E1807" s="382" t="s">
        <v>6234</v>
      </c>
      <c r="F1807" s="382" t="s">
        <v>6416</v>
      </c>
      <c r="G1807" s="396">
        <v>5000000</v>
      </c>
      <c r="H1807" s="652" t="s">
        <v>2612</v>
      </c>
      <c r="I1807" s="652"/>
      <c r="J1807" s="652"/>
      <c r="K1807" s="397" t="s">
        <v>7733</v>
      </c>
      <c r="L1807" s="215" t="s">
        <v>6619</v>
      </c>
      <c r="M1807" s="215" t="s">
        <v>7628</v>
      </c>
    </row>
    <row r="1808" spans="1:13" ht="51">
      <c r="A1808" s="12"/>
      <c r="B1808" s="21">
        <v>485</v>
      </c>
      <c r="C1808" s="382" t="s">
        <v>6022</v>
      </c>
      <c r="D1808" s="215" t="s">
        <v>7261</v>
      </c>
      <c r="E1808" s="382" t="s">
        <v>6235</v>
      </c>
      <c r="F1808" s="382" t="s">
        <v>6417</v>
      </c>
      <c r="G1808" s="396">
        <v>10000000</v>
      </c>
      <c r="H1808" s="652" t="s">
        <v>2612</v>
      </c>
      <c r="I1808" s="652"/>
      <c r="J1808" s="652"/>
      <c r="K1808" s="397" t="s">
        <v>5677</v>
      </c>
      <c r="L1808" s="405" t="s">
        <v>6620</v>
      </c>
      <c r="M1808" s="215" t="s">
        <v>7628</v>
      </c>
    </row>
    <row r="1809" spans="1:13" ht="38.25">
      <c r="A1809" s="12"/>
      <c r="B1809" s="21">
        <v>486</v>
      </c>
      <c r="C1809" s="382" t="s">
        <v>6023</v>
      </c>
      <c r="D1809" s="215" t="s">
        <v>7262</v>
      </c>
      <c r="E1809" s="382" t="s">
        <v>6236</v>
      </c>
      <c r="F1809" s="382" t="s">
        <v>6418</v>
      </c>
      <c r="G1809" s="396">
        <v>1100000</v>
      </c>
      <c r="H1809" s="652" t="s">
        <v>2612</v>
      </c>
      <c r="I1809" s="652"/>
      <c r="J1809" s="652"/>
      <c r="K1809" s="397" t="s">
        <v>7733</v>
      </c>
      <c r="L1809" s="405" t="s">
        <v>6621</v>
      </c>
      <c r="M1809" s="215" t="s">
        <v>7628</v>
      </c>
    </row>
    <row r="1810" spans="1:13" ht="63.75">
      <c r="A1810" s="12"/>
      <c r="B1810" s="21">
        <v>487</v>
      </c>
      <c r="C1810" s="382" t="s">
        <v>6024</v>
      </c>
      <c r="D1810" s="215" t="s">
        <v>7263</v>
      </c>
      <c r="E1810" s="382" t="s">
        <v>6237</v>
      </c>
      <c r="F1810" s="382" t="s">
        <v>6419</v>
      </c>
      <c r="G1810" s="396">
        <v>200000</v>
      </c>
      <c r="H1810" s="652" t="s">
        <v>2612</v>
      </c>
      <c r="I1810" s="652"/>
      <c r="J1810" s="652"/>
      <c r="K1810" s="397">
        <v>43803</v>
      </c>
      <c r="L1810" s="405" t="s">
        <v>6622</v>
      </c>
      <c r="M1810" s="215" t="s">
        <v>7628</v>
      </c>
    </row>
    <row r="1811" spans="1:13" ht="51">
      <c r="A1811" s="12"/>
      <c r="B1811" s="21">
        <v>488</v>
      </c>
      <c r="C1811" s="382" t="s">
        <v>6025</v>
      </c>
      <c r="D1811" s="215" t="s">
        <v>7264</v>
      </c>
      <c r="E1811" s="382" t="s">
        <v>6238</v>
      </c>
      <c r="F1811" s="382" t="s">
        <v>6420</v>
      </c>
      <c r="G1811" s="396">
        <v>1740000</v>
      </c>
      <c r="H1811" s="652" t="s">
        <v>2612</v>
      </c>
      <c r="I1811" s="652"/>
      <c r="J1811" s="652"/>
      <c r="K1811" s="397" t="s">
        <v>5588</v>
      </c>
      <c r="L1811" s="405" t="s">
        <v>6623</v>
      </c>
      <c r="M1811" s="215" t="s">
        <v>7628</v>
      </c>
    </row>
    <row r="1812" spans="1:13" ht="51">
      <c r="A1812" s="12"/>
      <c r="B1812" s="21">
        <v>489</v>
      </c>
      <c r="C1812" s="382" t="s">
        <v>6026</v>
      </c>
      <c r="D1812" s="215" t="s">
        <v>7265</v>
      </c>
      <c r="E1812" s="382" t="s">
        <v>6239</v>
      </c>
      <c r="F1812" s="382" t="s">
        <v>6419</v>
      </c>
      <c r="G1812" s="396">
        <v>5644000</v>
      </c>
      <c r="H1812" s="652" t="s">
        <v>2612</v>
      </c>
      <c r="I1812" s="652"/>
      <c r="J1812" s="652"/>
      <c r="K1812" s="397">
        <v>43778</v>
      </c>
      <c r="L1812" s="405" t="s">
        <v>6624</v>
      </c>
      <c r="M1812" s="215" t="s">
        <v>7628</v>
      </c>
    </row>
    <row r="1813" spans="1:13" ht="38.25">
      <c r="A1813" s="12"/>
      <c r="B1813" s="21">
        <v>490</v>
      </c>
      <c r="C1813" s="382" t="s">
        <v>6023</v>
      </c>
      <c r="D1813" s="215" t="s">
        <v>7262</v>
      </c>
      <c r="E1813" s="382" t="s">
        <v>6240</v>
      </c>
      <c r="F1813" s="382" t="s">
        <v>6421</v>
      </c>
      <c r="G1813" s="396">
        <v>200000</v>
      </c>
      <c r="H1813" s="652" t="s">
        <v>2612</v>
      </c>
      <c r="I1813" s="652"/>
      <c r="J1813" s="652"/>
      <c r="K1813" s="397" t="s">
        <v>7692</v>
      </c>
      <c r="L1813" s="215" t="s">
        <v>6625</v>
      </c>
      <c r="M1813" s="215" t="s">
        <v>7628</v>
      </c>
    </row>
    <row r="1814" spans="1:13" ht="51">
      <c r="A1814" s="12"/>
      <c r="B1814" s="21">
        <v>491</v>
      </c>
      <c r="C1814" s="382" t="s">
        <v>6027</v>
      </c>
      <c r="D1814" s="215" t="s">
        <v>7266</v>
      </c>
      <c r="E1814" s="382" t="s">
        <v>6241</v>
      </c>
      <c r="F1814" s="382" t="s">
        <v>6422</v>
      </c>
      <c r="G1814" s="396">
        <v>200000</v>
      </c>
      <c r="H1814" s="652" t="s">
        <v>2612</v>
      </c>
      <c r="I1814" s="652"/>
      <c r="J1814" s="652"/>
      <c r="K1814" s="397">
        <v>43803</v>
      </c>
      <c r="L1814" s="215" t="s">
        <v>6626</v>
      </c>
      <c r="M1814" s="215" t="s">
        <v>7628</v>
      </c>
    </row>
    <row r="1815" spans="1:13" ht="38.25">
      <c r="A1815" s="12"/>
      <c r="B1815" s="21">
        <v>492</v>
      </c>
      <c r="C1815" s="382" t="s">
        <v>6028</v>
      </c>
      <c r="D1815" s="215" t="s">
        <v>7267</v>
      </c>
      <c r="E1815" s="382" t="s">
        <v>6242</v>
      </c>
      <c r="F1815" s="382" t="s">
        <v>6423</v>
      </c>
      <c r="G1815" s="396">
        <v>3200000</v>
      </c>
      <c r="H1815" s="652" t="s">
        <v>2612</v>
      </c>
      <c r="I1815" s="652"/>
      <c r="J1815" s="652"/>
      <c r="K1815" s="397">
        <v>43557</v>
      </c>
      <c r="L1815" s="405" t="s">
        <v>6627</v>
      </c>
      <c r="M1815" s="215" t="s">
        <v>7628</v>
      </c>
    </row>
    <row r="1816" spans="1:13" ht="38.25">
      <c r="A1816" s="12"/>
      <c r="B1816" s="21">
        <v>493</v>
      </c>
      <c r="C1816" s="382" t="s">
        <v>6029</v>
      </c>
      <c r="D1816" s="215" t="s">
        <v>7268</v>
      </c>
      <c r="E1816" s="382" t="s">
        <v>6243</v>
      </c>
      <c r="F1816" s="382" t="s">
        <v>6424</v>
      </c>
      <c r="G1816" s="396">
        <v>200000</v>
      </c>
      <c r="H1816" s="652" t="s">
        <v>2612</v>
      </c>
      <c r="I1816" s="652"/>
      <c r="J1816" s="652"/>
      <c r="K1816" s="397">
        <v>43741</v>
      </c>
      <c r="L1816" s="215" t="s">
        <v>6628</v>
      </c>
      <c r="M1816" s="215" t="s">
        <v>7628</v>
      </c>
    </row>
    <row r="1817" spans="1:13" ht="63.75">
      <c r="A1817" s="12"/>
      <c r="B1817" s="21">
        <v>494</v>
      </c>
      <c r="C1817" s="382" t="s">
        <v>6030</v>
      </c>
      <c r="D1817" s="215" t="s">
        <v>7269</v>
      </c>
      <c r="E1817" s="382" t="s">
        <v>6244</v>
      </c>
      <c r="F1817" s="382" t="s">
        <v>6425</v>
      </c>
      <c r="G1817" s="396">
        <v>5200000</v>
      </c>
      <c r="H1817" s="652" t="s">
        <v>2612</v>
      </c>
      <c r="I1817" s="652"/>
      <c r="J1817" s="652"/>
      <c r="K1817" s="397" t="s">
        <v>7220</v>
      </c>
      <c r="L1817" s="215" t="s">
        <v>6629</v>
      </c>
      <c r="M1817" s="215" t="s">
        <v>7628</v>
      </c>
    </row>
    <row r="1818" spans="1:13" ht="63.75">
      <c r="A1818" s="12"/>
      <c r="B1818" s="21">
        <v>495</v>
      </c>
      <c r="C1818" s="382" t="s">
        <v>6031</v>
      </c>
      <c r="D1818" s="215" t="s">
        <v>7270</v>
      </c>
      <c r="E1818" s="382" t="s">
        <v>6245</v>
      </c>
      <c r="F1818" s="382" t="s">
        <v>6426</v>
      </c>
      <c r="G1818" s="396">
        <v>5200000</v>
      </c>
      <c r="H1818" s="652" t="s">
        <v>2612</v>
      </c>
      <c r="I1818" s="652"/>
      <c r="J1818" s="652"/>
      <c r="K1818" s="397" t="s">
        <v>5588</v>
      </c>
      <c r="L1818" s="215" t="s">
        <v>6630</v>
      </c>
      <c r="M1818" s="215" t="s">
        <v>7628</v>
      </c>
    </row>
    <row r="1819" spans="1:13" ht="51">
      <c r="A1819" s="12"/>
      <c r="B1819" s="21">
        <v>496</v>
      </c>
      <c r="C1819" s="382" t="s">
        <v>6032</v>
      </c>
      <c r="D1819" s="215" t="s">
        <v>7271</v>
      </c>
      <c r="E1819" s="382" t="s">
        <v>6246</v>
      </c>
      <c r="F1819" s="382" t="s">
        <v>6427</v>
      </c>
      <c r="G1819" s="396">
        <v>1200000</v>
      </c>
      <c r="H1819" s="652" t="s">
        <v>2612</v>
      </c>
      <c r="I1819" s="652"/>
      <c r="J1819" s="652"/>
      <c r="K1819" s="397" t="s">
        <v>7733</v>
      </c>
      <c r="L1819" s="405" t="s">
        <v>6631</v>
      </c>
      <c r="M1819" s="215" t="s">
        <v>7628</v>
      </c>
    </row>
    <row r="1820" spans="1:13" ht="63.75">
      <c r="A1820" s="12"/>
      <c r="B1820" s="21">
        <v>497</v>
      </c>
      <c r="C1820" s="382" t="s">
        <v>6033</v>
      </c>
      <c r="D1820" s="215" t="s">
        <v>7272</v>
      </c>
      <c r="E1820" s="382" t="s">
        <v>6247</v>
      </c>
      <c r="F1820" s="382" t="s">
        <v>6428</v>
      </c>
      <c r="G1820" s="396">
        <v>200000</v>
      </c>
      <c r="H1820" s="652" t="s">
        <v>2612</v>
      </c>
      <c r="I1820" s="652"/>
      <c r="J1820" s="652"/>
      <c r="K1820" s="397" t="s">
        <v>7710</v>
      </c>
      <c r="L1820" s="215" t="s">
        <v>6632</v>
      </c>
      <c r="M1820" s="215" t="s">
        <v>7628</v>
      </c>
    </row>
    <row r="1821" spans="1:13" ht="76.5">
      <c r="A1821" s="12"/>
      <c r="B1821" s="21">
        <v>498</v>
      </c>
      <c r="C1821" s="382" t="s">
        <v>6034</v>
      </c>
      <c r="D1821" s="387" t="s">
        <v>7273</v>
      </c>
      <c r="E1821" s="382" t="s">
        <v>6248</v>
      </c>
      <c r="F1821" s="382" t="s">
        <v>6429</v>
      </c>
      <c r="G1821" s="396">
        <v>13100000</v>
      </c>
      <c r="H1821" s="652" t="s">
        <v>2612</v>
      </c>
      <c r="I1821" s="652"/>
      <c r="J1821" s="652"/>
      <c r="K1821" s="397">
        <v>43468</v>
      </c>
      <c r="L1821" s="215" t="s">
        <v>6633</v>
      </c>
      <c r="M1821" s="215" t="s">
        <v>7628</v>
      </c>
    </row>
    <row r="1822" spans="1:13" ht="38.25">
      <c r="A1822" s="12"/>
      <c r="B1822" s="21">
        <v>499</v>
      </c>
      <c r="C1822" s="382" t="s">
        <v>6035</v>
      </c>
      <c r="D1822" s="215" t="s">
        <v>7274</v>
      </c>
      <c r="E1822" s="382" t="s">
        <v>6249</v>
      </c>
      <c r="F1822" s="382" t="s">
        <v>6430</v>
      </c>
      <c r="G1822" s="396">
        <v>200000</v>
      </c>
      <c r="H1822" s="652" t="s">
        <v>2612</v>
      </c>
      <c r="I1822" s="652"/>
      <c r="J1822" s="652"/>
      <c r="K1822" s="397" t="s">
        <v>7734</v>
      </c>
      <c r="L1822" s="405" t="s">
        <v>6634</v>
      </c>
      <c r="M1822" s="215" t="s">
        <v>7628</v>
      </c>
    </row>
    <row r="1823" spans="1:13" ht="51">
      <c r="A1823" s="12"/>
      <c r="B1823" s="21">
        <v>500</v>
      </c>
      <c r="C1823" s="382" t="s">
        <v>6036</v>
      </c>
      <c r="D1823" s="215" t="s">
        <v>7275</v>
      </c>
      <c r="E1823" s="382" t="s">
        <v>6250</v>
      </c>
      <c r="F1823" s="382" t="s">
        <v>6431</v>
      </c>
      <c r="G1823" s="396">
        <v>5200000</v>
      </c>
      <c r="H1823" s="652" t="s">
        <v>2612</v>
      </c>
      <c r="I1823" s="652"/>
      <c r="J1823" s="652"/>
      <c r="K1823" s="397" t="s">
        <v>7708</v>
      </c>
      <c r="L1823" s="215" t="s">
        <v>6635</v>
      </c>
      <c r="M1823" s="215" t="s">
        <v>7628</v>
      </c>
    </row>
    <row r="1824" spans="1:13" ht="38.25">
      <c r="A1824" s="12"/>
      <c r="B1824" s="21">
        <v>501</v>
      </c>
      <c r="C1824" s="382" t="s">
        <v>6037</v>
      </c>
      <c r="D1824" s="215" t="s">
        <v>7276</v>
      </c>
      <c r="E1824" s="382" t="s">
        <v>6251</v>
      </c>
      <c r="F1824" s="382" t="s">
        <v>6432</v>
      </c>
      <c r="G1824" s="396">
        <v>5200000</v>
      </c>
      <c r="H1824" s="652" t="s">
        <v>2612</v>
      </c>
      <c r="I1824" s="652"/>
      <c r="J1824" s="652"/>
      <c r="K1824" s="397" t="s">
        <v>7708</v>
      </c>
      <c r="L1824" s="405" t="s">
        <v>6636</v>
      </c>
      <c r="M1824" s="215" t="s">
        <v>7628</v>
      </c>
    </row>
    <row r="1825" spans="1:13" ht="25.5">
      <c r="A1825" s="12"/>
      <c r="B1825" s="21">
        <v>502</v>
      </c>
      <c r="C1825" s="382" t="s">
        <v>6038</v>
      </c>
      <c r="D1825" s="215" t="s">
        <v>7277</v>
      </c>
      <c r="E1825" s="382" t="s">
        <v>6252</v>
      </c>
      <c r="F1825" s="382" t="s">
        <v>6433</v>
      </c>
      <c r="G1825" s="396">
        <v>600000</v>
      </c>
      <c r="H1825" s="652" t="s">
        <v>2612</v>
      </c>
      <c r="I1825" s="652"/>
      <c r="J1825" s="652"/>
      <c r="K1825" s="397" t="s">
        <v>7708</v>
      </c>
      <c r="L1825" s="405" t="s">
        <v>6637</v>
      </c>
      <c r="M1825" s="215" t="s">
        <v>7628</v>
      </c>
    </row>
    <row r="1826" spans="1:13" ht="63.75">
      <c r="A1826" s="12"/>
      <c r="B1826" s="21">
        <v>503</v>
      </c>
      <c r="C1826" s="382" t="s">
        <v>6039</v>
      </c>
      <c r="D1826" s="215" t="s">
        <v>7278</v>
      </c>
      <c r="E1826" s="382" t="s">
        <v>6253</v>
      </c>
      <c r="F1826" s="382" t="s">
        <v>6434</v>
      </c>
      <c r="G1826" s="396">
        <v>4650000</v>
      </c>
      <c r="H1826" s="652" t="s">
        <v>2612</v>
      </c>
      <c r="I1826" s="652"/>
      <c r="J1826" s="652"/>
      <c r="K1826" s="397" t="s">
        <v>7708</v>
      </c>
      <c r="L1826" s="405" t="s">
        <v>6638</v>
      </c>
      <c r="M1826" s="215" t="s">
        <v>7628</v>
      </c>
    </row>
    <row r="1827" spans="1:13" ht="51">
      <c r="A1827" s="12"/>
      <c r="B1827" s="21">
        <v>504</v>
      </c>
      <c r="C1827" s="382" t="s">
        <v>6040</v>
      </c>
      <c r="D1827" s="215" t="s">
        <v>7279</v>
      </c>
      <c r="E1827" s="382" t="s">
        <v>6254</v>
      </c>
      <c r="F1827" s="382" t="s">
        <v>6435</v>
      </c>
      <c r="G1827" s="396">
        <v>20000000</v>
      </c>
      <c r="H1827" s="652" t="s">
        <v>2612</v>
      </c>
      <c r="I1827" s="652"/>
      <c r="J1827" s="652"/>
      <c r="K1827" s="397" t="s">
        <v>7708</v>
      </c>
      <c r="L1827" s="405" t="s">
        <v>6639</v>
      </c>
      <c r="M1827" s="215" t="s">
        <v>7628</v>
      </c>
    </row>
    <row r="1828" spans="1:13" ht="63.75">
      <c r="A1828" s="12"/>
      <c r="B1828" s="21">
        <v>505</v>
      </c>
      <c r="C1828" s="382" t="s">
        <v>6041</v>
      </c>
      <c r="D1828" s="215" t="s">
        <v>7280</v>
      </c>
      <c r="E1828" s="382" t="s">
        <v>6255</v>
      </c>
      <c r="F1828" s="382" t="s">
        <v>6436</v>
      </c>
      <c r="G1828" s="396">
        <v>50000000</v>
      </c>
      <c r="H1828" s="652" t="s">
        <v>2612</v>
      </c>
      <c r="I1828" s="652"/>
      <c r="J1828" s="652"/>
      <c r="K1828" s="397" t="s">
        <v>7708</v>
      </c>
      <c r="L1828" s="405" t="s">
        <v>6640</v>
      </c>
      <c r="M1828" s="215" t="s">
        <v>7628</v>
      </c>
    </row>
    <row r="1829" spans="1:13" ht="127.5">
      <c r="A1829" s="12"/>
      <c r="B1829" s="21">
        <v>506</v>
      </c>
      <c r="C1829" s="382" t="s">
        <v>6042</v>
      </c>
      <c r="D1829" s="387" t="s">
        <v>7281</v>
      </c>
      <c r="E1829" s="382" t="s">
        <v>6256</v>
      </c>
      <c r="F1829" s="382" t="s">
        <v>6437</v>
      </c>
      <c r="G1829" s="396">
        <v>600000</v>
      </c>
      <c r="H1829" s="652" t="s">
        <v>2612</v>
      </c>
      <c r="I1829" s="652"/>
      <c r="J1829" s="652"/>
      <c r="K1829" s="397" t="s">
        <v>7708</v>
      </c>
      <c r="L1829" s="405"/>
      <c r="M1829" s="215" t="s">
        <v>7628</v>
      </c>
    </row>
    <row r="1830" spans="1:13" ht="76.5">
      <c r="A1830" s="12"/>
      <c r="B1830" s="21">
        <v>507</v>
      </c>
      <c r="C1830" s="382" t="s">
        <v>6043</v>
      </c>
      <c r="D1830" s="387" t="s">
        <v>7282</v>
      </c>
      <c r="E1830" s="382" t="s">
        <v>6257</v>
      </c>
      <c r="F1830" s="382" t="s">
        <v>6438</v>
      </c>
      <c r="G1830" s="396">
        <v>200000</v>
      </c>
      <c r="H1830" s="652" t="s">
        <v>2612</v>
      </c>
      <c r="I1830" s="652"/>
      <c r="J1830" s="652"/>
      <c r="K1830" s="397" t="s">
        <v>7691</v>
      </c>
      <c r="L1830" s="405" t="s">
        <v>6641</v>
      </c>
      <c r="M1830" s="215" t="s">
        <v>7628</v>
      </c>
    </row>
    <row r="1831" spans="1:13" ht="51">
      <c r="A1831" s="12"/>
      <c r="B1831" s="21">
        <v>508</v>
      </c>
      <c r="C1831" s="382" t="s">
        <v>6044</v>
      </c>
      <c r="D1831" s="387" t="s">
        <v>7283</v>
      </c>
      <c r="E1831" s="382" t="s">
        <v>6258</v>
      </c>
      <c r="F1831" s="382" t="s">
        <v>6439</v>
      </c>
      <c r="G1831" s="396">
        <v>5050000</v>
      </c>
      <c r="H1831" s="652" t="s">
        <v>2612</v>
      </c>
      <c r="I1831" s="652"/>
      <c r="J1831" s="652"/>
      <c r="K1831" s="397" t="s">
        <v>7691</v>
      </c>
      <c r="L1831" s="215" t="s">
        <v>6642</v>
      </c>
      <c r="M1831" s="215" t="s">
        <v>7628</v>
      </c>
    </row>
    <row r="1832" spans="1:13" ht="140.25">
      <c r="A1832" s="12"/>
      <c r="B1832" s="21">
        <v>509</v>
      </c>
      <c r="C1832" s="382" t="s">
        <v>6045</v>
      </c>
      <c r="D1832" s="387" t="s">
        <v>7284</v>
      </c>
      <c r="E1832" s="382" t="s">
        <v>6259</v>
      </c>
      <c r="F1832" s="382" t="s">
        <v>6440</v>
      </c>
      <c r="G1832" s="396">
        <v>5750000</v>
      </c>
      <c r="H1832" s="652" t="s">
        <v>2612</v>
      </c>
      <c r="I1832" s="652"/>
      <c r="J1832" s="652"/>
      <c r="K1832" s="397" t="s">
        <v>7688</v>
      </c>
      <c r="L1832" s="405" t="s">
        <v>6643</v>
      </c>
      <c r="M1832" s="215" t="s">
        <v>7628</v>
      </c>
    </row>
    <row r="1833" spans="1:13" ht="63.75">
      <c r="A1833" s="12"/>
      <c r="B1833" s="21">
        <v>510</v>
      </c>
      <c r="C1833" s="382" t="s">
        <v>6046</v>
      </c>
      <c r="D1833" s="387" t="s">
        <v>7285</v>
      </c>
      <c r="E1833" s="382" t="s">
        <v>6260</v>
      </c>
      <c r="F1833" s="382" t="s">
        <v>6441</v>
      </c>
      <c r="G1833" s="396">
        <v>19789500</v>
      </c>
      <c r="H1833" s="652" t="s">
        <v>2612</v>
      </c>
      <c r="I1833" s="652"/>
      <c r="J1833" s="652"/>
      <c r="K1833" s="397">
        <v>43528</v>
      </c>
      <c r="L1833" s="215" t="s">
        <v>6644</v>
      </c>
      <c r="M1833" s="215" t="s">
        <v>7628</v>
      </c>
    </row>
    <row r="1834" spans="1:13" ht="63.75">
      <c r="A1834" s="12"/>
      <c r="B1834" s="21">
        <v>511</v>
      </c>
      <c r="C1834" s="382" t="s">
        <v>6047</v>
      </c>
      <c r="D1834" s="387" t="s">
        <v>7286</v>
      </c>
      <c r="E1834" s="382" t="s">
        <v>6261</v>
      </c>
      <c r="F1834" s="382" t="s">
        <v>6442</v>
      </c>
      <c r="G1834" s="396">
        <v>200000</v>
      </c>
      <c r="H1834" s="652" t="s">
        <v>2612</v>
      </c>
      <c r="I1834" s="652"/>
      <c r="J1834" s="652"/>
      <c r="K1834" s="397">
        <v>43528</v>
      </c>
      <c r="L1834" s="215" t="s">
        <v>6645</v>
      </c>
      <c r="M1834" s="215" t="s">
        <v>7628</v>
      </c>
    </row>
    <row r="1835" spans="1:13" ht="76.5">
      <c r="A1835" s="12"/>
      <c r="B1835" s="21">
        <v>512</v>
      </c>
      <c r="C1835" s="382" t="s">
        <v>6048</v>
      </c>
      <c r="D1835" s="387" t="s">
        <v>7287</v>
      </c>
      <c r="E1835" s="382" t="s">
        <v>6262</v>
      </c>
      <c r="F1835" s="382" t="s">
        <v>6443</v>
      </c>
      <c r="G1835" s="396">
        <v>7000000</v>
      </c>
      <c r="H1835" s="652" t="s">
        <v>2612</v>
      </c>
      <c r="I1835" s="652"/>
      <c r="J1835" s="652"/>
      <c r="K1835" s="397">
        <v>43803</v>
      </c>
      <c r="L1835" s="405" t="s">
        <v>6646</v>
      </c>
      <c r="M1835" s="215" t="s">
        <v>7628</v>
      </c>
    </row>
    <row r="1836" spans="1:13" ht="63.75">
      <c r="A1836" s="12"/>
      <c r="B1836" s="21">
        <v>513</v>
      </c>
      <c r="C1836" s="382" t="s">
        <v>6049</v>
      </c>
      <c r="D1836" s="387" t="s">
        <v>7288</v>
      </c>
      <c r="E1836" s="382" t="s">
        <v>6263</v>
      </c>
      <c r="F1836" s="382" t="s">
        <v>6444</v>
      </c>
      <c r="G1836" s="396">
        <v>5200000</v>
      </c>
      <c r="H1836" s="652" t="s">
        <v>2612</v>
      </c>
      <c r="I1836" s="652"/>
      <c r="J1836" s="652"/>
      <c r="K1836" s="397">
        <v>43498</v>
      </c>
      <c r="L1836" s="405" t="s">
        <v>6647</v>
      </c>
      <c r="M1836" s="215" t="s">
        <v>7628</v>
      </c>
    </row>
    <row r="1837" spans="1:13" ht="63.75">
      <c r="A1837" s="12"/>
      <c r="B1837" s="21">
        <v>514</v>
      </c>
      <c r="C1837" s="382" t="s">
        <v>6050</v>
      </c>
      <c r="D1837" s="387" t="s">
        <v>7289</v>
      </c>
      <c r="E1837" s="382" t="s">
        <v>6264</v>
      </c>
      <c r="F1837" s="382" t="s">
        <v>6445</v>
      </c>
      <c r="G1837" s="396">
        <v>12930000</v>
      </c>
      <c r="H1837" s="652" t="s">
        <v>2612</v>
      </c>
      <c r="I1837" s="652"/>
      <c r="J1837" s="652"/>
      <c r="K1837" s="397">
        <v>43528</v>
      </c>
      <c r="L1837" s="405" t="s">
        <v>6648</v>
      </c>
      <c r="M1837" s="215" t="s">
        <v>7628</v>
      </c>
    </row>
    <row r="1838" spans="1:13" ht="76.5">
      <c r="A1838" s="12"/>
      <c r="B1838" s="21">
        <v>515</v>
      </c>
      <c r="C1838" s="382" t="s">
        <v>6051</v>
      </c>
      <c r="D1838" s="387" t="s">
        <v>7290</v>
      </c>
      <c r="E1838" s="382" t="s">
        <v>6265</v>
      </c>
      <c r="F1838" s="382" t="s">
        <v>6446</v>
      </c>
      <c r="G1838" s="396">
        <v>5200000</v>
      </c>
      <c r="H1838" s="652" t="s">
        <v>2612</v>
      </c>
      <c r="I1838" s="652"/>
      <c r="J1838" s="652"/>
      <c r="K1838" s="397">
        <v>43468</v>
      </c>
      <c r="L1838" s="405" t="s">
        <v>6649</v>
      </c>
      <c r="M1838" s="215" t="s">
        <v>7628</v>
      </c>
    </row>
    <row r="1839" spans="1:13" ht="63.75">
      <c r="A1839" s="12"/>
      <c r="B1839" s="21">
        <v>516</v>
      </c>
      <c r="C1839" s="382" t="s">
        <v>6052</v>
      </c>
      <c r="D1839" s="387" t="s">
        <v>7291</v>
      </c>
      <c r="E1839" s="382" t="s">
        <v>6266</v>
      </c>
      <c r="F1839" s="382" t="s">
        <v>6447</v>
      </c>
      <c r="G1839" s="396">
        <v>5200000</v>
      </c>
      <c r="H1839" s="652" t="s">
        <v>2612</v>
      </c>
      <c r="I1839" s="652"/>
      <c r="J1839" s="652"/>
      <c r="K1839" s="397">
        <v>43468</v>
      </c>
      <c r="L1839" s="405" t="s">
        <v>6650</v>
      </c>
      <c r="M1839" s="215" t="s">
        <v>7628</v>
      </c>
    </row>
    <row r="1840" spans="1:13" ht="76.5">
      <c r="A1840" s="12"/>
      <c r="B1840" s="21">
        <v>517</v>
      </c>
      <c r="C1840" s="382" t="s">
        <v>6053</v>
      </c>
      <c r="D1840" s="387" t="s">
        <v>7292</v>
      </c>
      <c r="E1840" s="382" t="s">
        <v>6267</v>
      </c>
      <c r="F1840" s="382" t="s">
        <v>6448</v>
      </c>
      <c r="G1840" s="396">
        <v>5450000</v>
      </c>
      <c r="H1840" s="652" t="s">
        <v>2612</v>
      </c>
      <c r="I1840" s="652"/>
      <c r="J1840" s="652"/>
      <c r="K1840" s="397">
        <v>43468</v>
      </c>
      <c r="L1840" s="405" t="s">
        <v>6651</v>
      </c>
      <c r="M1840" s="215" t="s">
        <v>7628</v>
      </c>
    </row>
    <row r="1841" spans="1:13" ht="76.5">
      <c r="A1841" s="12"/>
      <c r="B1841" s="21">
        <v>518</v>
      </c>
      <c r="C1841" s="382" t="s">
        <v>6027</v>
      </c>
      <c r="D1841" s="387" t="s">
        <v>7293</v>
      </c>
      <c r="E1841" s="382" t="s">
        <v>6268</v>
      </c>
      <c r="F1841" s="382" t="s">
        <v>6449</v>
      </c>
      <c r="G1841" s="396">
        <v>5190000</v>
      </c>
      <c r="H1841" s="652" t="s">
        <v>2612</v>
      </c>
      <c r="I1841" s="652"/>
      <c r="J1841" s="652"/>
      <c r="K1841" s="397">
        <v>43468</v>
      </c>
      <c r="L1841" s="405" t="s">
        <v>6652</v>
      </c>
      <c r="M1841" s="215" t="s">
        <v>7628</v>
      </c>
    </row>
    <row r="1842" spans="1:13" ht="63.75">
      <c r="A1842" s="12"/>
      <c r="B1842" s="21">
        <v>519</v>
      </c>
      <c r="C1842" s="382" t="s">
        <v>6054</v>
      </c>
      <c r="D1842" s="387" t="s">
        <v>7294</v>
      </c>
      <c r="E1842" s="382" t="s">
        <v>6269</v>
      </c>
      <c r="F1842" s="382" t="s">
        <v>6450</v>
      </c>
      <c r="G1842" s="396">
        <v>12890000</v>
      </c>
      <c r="H1842" s="652" t="s">
        <v>2612</v>
      </c>
      <c r="I1842" s="652"/>
      <c r="J1842" s="652"/>
      <c r="K1842" s="397">
        <v>43468</v>
      </c>
      <c r="L1842" s="405" t="s">
        <v>6653</v>
      </c>
      <c r="M1842" s="215" t="s">
        <v>7628</v>
      </c>
    </row>
    <row r="1843" spans="1:13" ht="63.75">
      <c r="A1843" s="12"/>
      <c r="B1843" s="21">
        <v>520</v>
      </c>
      <c r="C1843" s="382" t="s">
        <v>6055</v>
      </c>
      <c r="D1843" s="387" t="s">
        <v>7295</v>
      </c>
      <c r="E1843" s="382" t="s">
        <v>6270</v>
      </c>
      <c r="F1843" s="382" t="s">
        <v>6451</v>
      </c>
      <c r="G1843" s="396">
        <v>5200000</v>
      </c>
      <c r="H1843" s="652" t="s">
        <v>2612</v>
      </c>
      <c r="I1843" s="652"/>
      <c r="J1843" s="652"/>
      <c r="K1843" s="397">
        <v>43718</v>
      </c>
      <c r="L1843" s="405"/>
      <c r="M1843" s="215" t="s">
        <v>7628</v>
      </c>
    </row>
    <row r="1844" spans="1:13" ht="76.5">
      <c r="A1844" s="12"/>
      <c r="B1844" s="21">
        <v>521</v>
      </c>
      <c r="C1844" s="382" t="s">
        <v>6056</v>
      </c>
      <c r="D1844" s="387" t="s">
        <v>7296</v>
      </c>
      <c r="E1844" s="382" t="s">
        <v>6271</v>
      </c>
      <c r="F1844" s="382" t="s">
        <v>6452</v>
      </c>
      <c r="G1844" s="396">
        <v>5200000</v>
      </c>
      <c r="H1844" s="652" t="s">
        <v>2612</v>
      </c>
      <c r="I1844" s="652"/>
      <c r="J1844" s="652"/>
      <c r="K1844" s="397">
        <v>43718</v>
      </c>
      <c r="L1844" s="405" t="s">
        <v>6654</v>
      </c>
      <c r="M1844" s="215" t="s">
        <v>7628</v>
      </c>
    </row>
    <row r="1845" spans="1:13" ht="63.75">
      <c r="A1845" s="12"/>
      <c r="B1845" s="21">
        <v>522</v>
      </c>
      <c r="C1845" s="382" t="s">
        <v>6057</v>
      </c>
      <c r="D1845" s="387" t="s">
        <v>7297</v>
      </c>
      <c r="E1845" s="382" t="s">
        <v>6272</v>
      </c>
      <c r="F1845" s="382" t="s">
        <v>6453</v>
      </c>
      <c r="G1845" s="396">
        <v>5010000</v>
      </c>
      <c r="H1845" s="652" t="s">
        <v>2612</v>
      </c>
      <c r="I1845" s="652"/>
      <c r="J1845" s="652"/>
      <c r="K1845" s="397" t="s">
        <v>7680</v>
      </c>
      <c r="L1845" s="405" t="s">
        <v>6655</v>
      </c>
      <c r="M1845" s="215" t="s">
        <v>7628</v>
      </c>
    </row>
    <row r="1846" spans="1:13" ht="51">
      <c r="A1846" s="12"/>
      <c r="B1846" s="21">
        <v>523</v>
      </c>
      <c r="C1846" s="382" t="s">
        <v>6058</v>
      </c>
      <c r="D1846" s="387" t="s">
        <v>7298</v>
      </c>
      <c r="E1846" s="382" t="s">
        <v>6273</v>
      </c>
      <c r="F1846" s="382" t="s">
        <v>6454</v>
      </c>
      <c r="G1846" s="396">
        <v>38653000</v>
      </c>
      <c r="H1846" s="652" t="s">
        <v>2612</v>
      </c>
      <c r="I1846" s="652"/>
      <c r="J1846" s="652"/>
      <c r="K1846" s="397" t="s">
        <v>7680</v>
      </c>
      <c r="L1846" s="405" t="s">
        <v>6656</v>
      </c>
      <c r="M1846" s="215" t="s">
        <v>7628</v>
      </c>
    </row>
    <row r="1847" spans="1:13" ht="63.75">
      <c r="A1847" s="12"/>
      <c r="B1847" s="21">
        <v>524</v>
      </c>
      <c r="C1847" s="382" t="s">
        <v>6059</v>
      </c>
      <c r="D1847" s="387" t="s">
        <v>7299</v>
      </c>
      <c r="E1847" s="382" t="s">
        <v>6274</v>
      </c>
      <c r="F1847" s="382" t="s">
        <v>6455</v>
      </c>
      <c r="G1847" s="396">
        <v>732020000</v>
      </c>
      <c r="H1847" s="652" t="s">
        <v>2612</v>
      </c>
      <c r="I1847" s="652"/>
      <c r="J1847" s="652"/>
      <c r="K1847" s="397" t="s">
        <v>7680</v>
      </c>
      <c r="L1847" s="405" t="s">
        <v>6657</v>
      </c>
      <c r="M1847" s="215" t="s">
        <v>7628</v>
      </c>
    </row>
    <row r="1848" spans="1:13" ht="63.75">
      <c r="A1848" s="12"/>
      <c r="B1848" s="21">
        <v>525</v>
      </c>
      <c r="C1848" s="382" t="s">
        <v>6060</v>
      </c>
      <c r="D1848" s="387" t="s">
        <v>7300</v>
      </c>
      <c r="E1848" s="382" t="s">
        <v>6275</v>
      </c>
      <c r="F1848" s="382" t="s">
        <v>6413</v>
      </c>
      <c r="G1848" s="396">
        <v>1180000000</v>
      </c>
      <c r="H1848" s="652" t="s">
        <v>2612</v>
      </c>
      <c r="I1848" s="652"/>
      <c r="J1848" s="652"/>
      <c r="K1848" s="397" t="s">
        <v>7680</v>
      </c>
      <c r="L1848" s="405"/>
      <c r="M1848" s="215" t="s">
        <v>7628</v>
      </c>
    </row>
    <row r="1849" spans="1:13" ht="63.75">
      <c r="A1849" s="12"/>
      <c r="B1849" s="21">
        <v>526</v>
      </c>
      <c r="C1849" s="382" t="s">
        <v>6061</v>
      </c>
      <c r="D1849" s="387" t="s">
        <v>7301</v>
      </c>
      <c r="E1849" s="382" t="s">
        <v>6276</v>
      </c>
      <c r="F1849" s="382" t="s">
        <v>6456</v>
      </c>
      <c r="G1849" s="396">
        <v>425000</v>
      </c>
      <c r="H1849" s="652" t="s">
        <v>2612</v>
      </c>
      <c r="I1849" s="652"/>
      <c r="J1849" s="652"/>
      <c r="K1849" s="397">
        <v>43716</v>
      </c>
      <c r="L1849" s="215" t="s">
        <v>6658</v>
      </c>
      <c r="M1849" s="215" t="s">
        <v>7628</v>
      </c>
    </row>
    <row r="1850" spans="1:13" ht="76.5">
      <c r="A1850" s="12"/>
      <c r="B1850" s="21">
        <v>527</v>
      </c>
      <c r="C1850" s="382" t="s">
        <v>6062</v>
      </c>
      <c r="D1850" s="387" t="s">
        <v>7302</v>
      </c>
      <c r="E1850" s="382" t="s">
        <v>6277</v>
      </c>
      <c r="F1850" s="382" t="s">
        <v>6457</v>
      </c>
      <c r="G1850" s="396">
        <v>200000</v>
      </c>
      <c r="H1850" s="652" t="s">
        <v>2612</v>
      </c>
      <c r="I1850" s="652"/>
      <c r="J1850" s="652"/>
      <c r="K1850" s="397" t="s">
        <v>7735</v>
      </c>
      <c r="L1850" s="215"/>
      <c r="M1850" s="215" t="s">
        <v>7628</v>
      </c>
    </row>
    <row r="1851" spans="1:13" ht="76.5">
      <c r="A1851" s="12"/>
      <c r="B1851" s="21">
        <v>528</v>
      </c>
      <c r="C1851" s="382" t="s">
        <v>6063</v>
      </c>
      <c r="D1851" s="387" t="s">
        <v>7303</v>
      </c>
      <c r="E1851" s="382" t="s">
        <v>6278</v>
      </c>
      <c r="F1851" s="382" t="s">
        <v>6458</v>
      </c>
      <c r="G1851" s="396">
        <v>5200000</v>
      </c>
      <c r="H1851" s="652" t="s">
        <v>2612</v>
      </c>
      <c r="I1851" s="652"/>
      <c r="J1851" s="652"/>
      <c r="K1851" s="397" t="s">
        <v>7736</v>
      </c>
      <c r="L1851" s="215" t="s">
        <v>6659</v>
      </c>
      <c r="M1851" s="215" t="s">
        <v>7628</v>
      </c>
    </row>
    <row r="1852" spans="1:13" ht="51">
      <c r="A1852" s="12"/>
      <c r="B1852" s="21">
        <v>529</v>
      </c>
      <c r="C1852" s="382" t="s">
        <v>6064</v>
      </c>
      <c r="D1852" s="387" t="s">
        <v>7304</v>
      </c>
      <c r="E1852" s="382" t="s">
        <v>6279</v>
      </c>
      <c r="F1852" s="382" t="s">
        <v>6459</v>
      </c>
      <c r="G1852" s="396">
        <v>200000</v>
      </c>
      <c r="H1852" s="652" t="s">
        <v>2612</v>
      </c>
      <c r="I1852" s="652"/>
      <c r="J1852" s="652"/>
      <c r="K1852" s="397" t="s">
        <v>7731</v>
      </c>
      <c r="L1852" s="405" t="s">
        <v>6660</v>
      </c>
      <c r="M1852" s="215" t="s">
        <v>7628</v>
      </c>
    </row>
    <row r="1853" spans="1:13" ht="63.75">
      <c r="A1853" s="12"/>
      <c r="B1853" s="21">
        <v>530</v>
      </c>
      <c r="C1853" s="382" t="s">
        <v>6065</v>
      </c>
      <c r="D1853" s="387" t="s">
        <v>7305</v>
      </c>
      <c r="E1853" s="382" t="s">
        <v>6280</v>
      </c>
      <c r="F1853" s="382" t="s">
        <v>6460</v>
      </c>
      <c r="G1853" s="396">
        <v>200000</v>
      </c>
      <c r="H1853" s="652" t="s">
        <v>2612</v>
      </c>
      <c r="I1853" s="652"/>
      <c r="J1853" s="652"/>
      <c r="K1853" s="397" t="s">
        <v>7194</v>
      </c>
      <c r="L1853" s="405" t="s">
        <v>6661</v>
      </c>
      <c r="M1853" s="215" t="s">
        <v>7628</v>
      </c>
    </row>
    <row r="1854" spans="1:13" ht="76.5">
      <c r="A1854" s="12"/>
      <c r="B1854" s="21">
        <v>531</v>
      </c>
      <c r="C1854" s="382" t="s">
        <v>6066</v>
      </c>
      <c r="D1854" s="387" t="s">
        <v>7306</v>
      </c>
      <c r="E1854" s="382" t="s">
        <v>6281</v>
      </c>
      <c r="F1854" s="382" t="s">
        <v>6461</v>
      </c>
      <c r="G1854" s="396">
        <v>400000</v>
      </c>
      <c r="H1854" s="652" t="s">
        <v>2612</v>
      </c>
      <c r="I1854" s="652"/>
      <c r="J1854" s="652"/>
      <c r="K1854" s="397">
        <v>43558</v>
      </c>
      <c r="L1854" s="405" t="s">
        <v>6662</v>
      </c>
      <c r="M1854" s="215" t="s">
        <v>7628</v>
      </c>
    </row>
    <row r="1855" spans="1:13" ht="76.5">
      <c r="A1855" s="12"/>
      <c r="B1855" s="21">
        <v>532</v>
      </c>
      <c r="C1855" s="382" t="s">
        <v>6067</v>
      </c>
      <c r="D1855" s="387" t="s">
        <v>7307</v>
      </c>
      <c r="E1855" s="382" t="s">
        <v>6282</v>
      </c>
      <c r="F1855" s="382" t="s">
        <v>6462</v>
      </c>
      <c r="G1855" s="396">
        <v>200000</v>
      </c>
      <c r="H1855" s="652" t="s">
        <v>2612</v>
      </c>
      <c r="I1855" s="652"/>
      <c r="J1855" s="652"/>
      <c r="K1855" s="397">
        <v>43772</v>
      </c>
      <c r="L1855" s="405" t="s">
        <v>6663</v>
      </c>
      <c r="M1855" s="215" t="s">
        <v>7628</v>
      </c>
    </row>
    <row r="1856" spans="1:13" ht="76.5">
      <c r="A1856" s="12"/>
      <c r="B1856" s="21">
        <v>533</v>
      </c>
      <c r="C1856" s="382" t="s">
        <v>6068</v>
      </c>
      <c r="D1856" s="387" t="s">
        <v>7308</v>
      </c>
      <c r="E1856" s="382" t="s">
        <v>6283</v>
      </c>
      <c r="F1856" s="382" t="s">
        <v>6463</v>
      </c>
      <c r="G1856" s="396">
        <v>4800000</v>
      </c>
      <c r="H1856" s="652" t="s">
        <v>2612</v>
      </c>
      <c r="I1856" s="652"/>
      <c r="J1856" s="652"/>
      <c r="K1856" s="397">
        <v>43504</v>
      </c>
      <c r="L1856" s="405" t="s">
        <v>6664</v>
      </c>
      <c r="M1856" s="215" t="s">
        <v>7628</v>
      </c>
    </row>
    <row r="1857" spans="1:13" ht="63.75">
      <c r="A1857" s="12"/>
      <c r="B1857" s="21">
        <v>534</v>
      </c>
      <c r="C1857" s="382" t="s">
        <v>6069</v>
      </c>
      <c r="D1857" s="387" t="s">
        <v>7309</v>
      </c>
      <c r="E1857" s="382" t="s">
        <v>6238</v>
      </c>
      <c r="F1857" s="382" t="s">
        <v>6464</v>
      </c>
      <c r="G1857" s="396">
        <v>19850000</v>
      </c>
      <c r="H1857" s="652" t="s">
        <v>2612</v>
      </c>
      <c r="I1857" s="652"/>
      <c r="J1857" s="652"/>
      <c r="K1857" s="397">
        <v>43533</v>
      </c>
      <c r="L1857" s="405" t="s">
        <v>6665</v>
      </c>
      <c r="M1857" s="215" t="s">
        <v>7628</v>
      </c>
    </row>
    <row r="1858" spans="1:13" ht="63.75">
      <c r="A1858" s="12"/>
      <c r="B1858" s="21">
        <v>535</v>
      </c>
      <c r="C1858" s="382" t="s">
        <v>6070</v>
      </c>
      <c r="D1858" s="387" t="s">
        <v>7310</v>
      </c>
      <c r="E1858" s="382" t="s">
        <v>6284</v>
      </c>
      <c r="F1858" s="382" t="s">
        <v>6465</v>
      </c>
      <c r="G1858" s="396">
        <v>5000000</v>
      </c>
      <c r="H1858" s="652" t="s">
        <v>2612</v>
      </c>
      <c r="I1858" s="652"/>
      <c r="J1858" s="652"/>
      <c r="K1858" s="397" t="s">
        <v>5671</v>
      </c>
      <c r="L1858" s="405" t="s">
        <v>6666</v>
      </c>
      <c r="M1858" s="215" t="s">
        <v>7628</v>
      </c>
    </row>
    <row r="1859" spans="1:13" ht="76.5">
      <c r="A1859" s="12"/>
      <c r="B1859" s="21">
        <v>536</v>
      </c>
      <c r="C1859" s="382" t="s">
        <v>6066</v>
      </c>
      <c r="D1859" s="387" t="s">
        <v>7311</v>
      </c>
      <c r="E1859" s="382" t="s">
        <v>6285</v>
      </c>
      <c r="F1859" s="382" t="s">
        <v>6466</v>
      </c>
      <c r="G1859" s="396">
        <v>5000000</v>
      </c>
      <c r="H1859" s="652" t="s">
        <v>2612</v>
      </c>
      <c r="I1859" s="652"/>
      <c r="J1859" s="652"/>
      <c r="K1859" s="397">
        <v>43508</v>
      </c>
      <c r="L1859" s="215" t="s">
        <v>6667</v>
      </c>
      <c r="M1859" s="215" t="s">
        <v>7628</v>
      </c>
    </row>
    <row r="1860" spans="1:13" ht="63.75">
      <c r="A1860" s="12"/>
      <c r="B1860" s="21">
        <v>537</v>
      </c>
      <c r="C1860" s="382" t="s">
        <v>6071</v>
      </c>
      <c r="D1860" s="387" t="s">
        <v>7312</v>
      </c>
      <c r="E1860" s="382" t="s">
        <v>6286</v>
      </c>
      <c r="F1860" s="382" t="s">
        <v>6467</v>
      </c>
      <c r="G1860" s="396">
        <v>9038000</v>
      </c>
      <c r="H1860" s="652" t="s">
        <v>2612</v>
      </c>
      <c r="I1860" s="652"/>
      <c r="J1860" s="652"/>
      <c r="K1860" s="397">
        <v>43655</v>
      </c>
      <c r="L1860" s="405" t="s">
        <v>6668</v>
      </c>
      <c r="M1860" s="215" t="s">
        <v>7628</v>
      </c>
    </row>
    <row r="1861" spans="1:13" ht="63.75">
      <c r="A1861" s="12"/>
      <c r="B1861" s="21">
        <v>538</v>
      </c>
      <c r="C1861" s="382" t="s">
        <v>6072</v>
      </c>
      <c r="D1861" s="387" t="s">
        <v>7313</v>
      </c>
      <c r="E1861" s="382" t="s">
        <v>6287</v>
      </c>
      <c r="F1861" s="382" t="s">
        <v>6468</v>
      </c>
      <c r="G1861" s="396">
        <v>5200000</v>
      </c>
      <c r="H1861" s="652" t="s">
        <v>2612</v>
      </c>
      <c r="I1861" s="652"/>
      <c r="J1861" s="652"/>
      <c r="K1861" s="397">
        <v>43742</v>
      </c>
      <c r="L1861" s="405" t="s">
        <v>6669</v>
      </c>
      <c r="M1861" s="215" t="s">
        <v>7628</v>
      </c>
    </row>
    <row r="1862" spans="1:13" ht="76.5">
      <c r="A1862" s="12"/>
      <c r="B1862" s="21">
        <v>539</v>
      </c>
      <c r="C1862" s="382" t="s">
        <v>6073</v>
      </c>
      <c r="D1862" s="387" t="s">
        <v>7314</v>
      </c>
      <c r="E1862" s="382" t="s">
        <v>6288</v>
      </c>
      <c r="F1862" s="382" t="s">
        <v>6469</v>
      </c>
      <c r="G1862" s="396">
        <v>5100000</v>
      </c>
      <c r="H1862" s="652" t="s">
        <v>2612</v>
      </c>
      <c r="I1862" s="652"/>
      <c r="J1862" s="652"/>
      <c r="K1862" s="397">
        <v>43742</v>
      </c>
      <c r="L1862" s="405" t="s">
        <v>6670</v>
      </c>
      <c r="M1862" s="215" t="s">
        <v>7628</v>
      </c>
    </row>
    <row r="1863" spans="1:13" ht="76.5">
      <c r="A1863" s="12"/>
      <c r="B1863" s="21">
        <v>540</v>
      </c>
      <c r="C1863" s="382" t="s">
        <v>6074</v>
      </c>
      <c r="D1863" s="387" t="s">
        <v>7315</v>
      </c>
      <c r="E1863" s="382" t="s">
        <v>6289</v>
      </c>
      <c r="F1863" s="382" t="s">
        <v>6470</v>
      </c>
      <c r="G1863" s="396">
        <v>5345000</v>
      </c>
      <c r="H1863" s="652" t="s">
        <v>2612</v>
      </c>
      <c r="I1863" s="652"/>
      <c r="J1863" s="652"/>
      <c r="K1863" s="397">
        <v>43649</v>
      </c>
      <c r="L1863" s="405" t="s">
        <v>6671</v>
      </c>
      <c r="M1863" s="215" t="s">
        <v>7628</v>
      </c>
    </row>
    <row r="1864" spans="1:13" ht="63.75">
      <c r="A1864" s="12"/>
      <c r="B1864" s="21">
        <v>541</v>
      </c>
      <c r="C1864" s="382" t="s">
        <v>6075</v>
      </c>
      <c r="D1864" s="387" t="s">
        <v>7316</v>
      </c>
      <c r="E1864" s="382" t="s">
        <v>6290</v>
      </c>
      <c r="F1864" s="382" t="s">
        <v>6471</v>
      </c>
      <c r="G1864" s="396">
        <v>5200000</v>
      </c>
      <c r="H1864" s="652" t="s">
        <v>2612</v>
      </c>
      <c r="I1864" s="652"/>
      <c r="J1864" s="652"/>
      <c r="K1864" s="397" t="s">
        <v>7737</v>
      </c>
      <c r="L1864" s="405" t="s">
        <v>6672</v>
      </c>
      <c r="M1864" s="215" t="s">
        <v>7628</v>
      </c>
    </row>
    <row r="1865" spans="1:13" ht="63.75">
      <c r="A1865" s="12"/>
      <c r="B1865" s="21">
        <v>542</v>
      </c>
      <c r="C1865" s="382" t="s">
        <v>6076</v>
      </c>
      <c r="D1865" s="387" t="s">
        <v>7317</v>
      </c>
      <c r="E1865" s="382" t="s">
        <v>6291</v>
      </c>
      <c r="F1865" s="382" t="s">
        <v>6472</v>
      </c>
      <c r="G1865" s="396">
        <v>5300000</v>
      </c>
      <c r="H1865" s="652" t="s">
        <v>2612</v>
      </c>
      <c r="I1865" s="652"/>
      <c r="J1865" s="652"/>
      <c r="K1865" s="397">
        <v>43468</v>
      </c>
      <c r="L1865" s="405" t="s">
        <v>6673</v>
      </c>
      <c r="M1865" s="215" t="s">
        <v>7628</v>
      </c>
    </row>
    <row r="1866" spans="1:13" ht="63.75">
      <c r="A1866" s="12"/>
      <c r="B1866" s="21">
        <v>543</v>
      </c>
      <c r="C1866" s="382" t="s">
        <v>6077</v>
      </c>
      <c r="D1866" s="387" t="s">
        <v>7318</v>
      </c>
      <c r="E1866" s="382" t="s">
        <v>6292</v>
      </c>
      <c r="F1866" s="382" t="s">
        <v>6473</v>
      </c>
      <c r="G1866" s="396">
        <v>5050000</v>
      </c>
      <c r="H1866" s="652" t="s">
        <v>2612</v>
      </c>
      <c r="I1866" s="652"/>
      <c r="J1866" s="652"/>
      <c r="K1866" s="397">
        <v>43802</v>
      </c>
      <c r="L1866" s="405" t="s">
        <v>6674</v>
      </c>
      <c r="M1866" s="215" t="s">
        <v>7628</v>
      </c>
    </row>
    <row r="1867" spans="1:13" ht="76.5">
      <c r="A1867" s="12"/>
      <c r="B1867" s="21">
        <v>544</v>
      </c>
      <c r="C1867" s="382" t="s">
        <v>6078</v>
      </c>
      <c r="D1867" s="387" t="s">
        <v>7319</v>
      </c>
      <c r="E1867" s="382" t="s">
        <v>6293</v>
      </c>
      <c r="F1867" s="382" t="s">
        <v>6474</v>
      </c>
      <c r="G1867" s="396">
        <v>5000000</v>
      </c>
      <c r="H1867" s="652" t="s">
        <v>2612</v>
      </c>
      <c r="I1867" s="652"/>
      <c r="J1867" s="652"/>
      <c r="K1867" s="397">
        <v>43778</v>
      </c>
      <c r="L1867" s="405" t="s">
        <v>6675</v>
      </c>
      <c r="M1867" s="215" t="s">
        <v>7628</v>
      </c>
    </row>
    <row r="1868" spans="1:13" ht="76.5">
      <c r="A1868" s="12"/>
      <c r="B1868" s="21">
        <v>545</v>
      </c>
      <c r="C1868" s="382" t="s">
        <v>6079</v>
      </c>
      <c r="D1868" s="387" t="s">
        <v>7320</v>
      </c>
      <c r="E1868" s="382" t="s">
        <v>6294</v>
      </c>
      <c r="F1868" s="382" t="s">
        <v>6475</v>
      </c>
      <c r="G1868" s="396">
        <v>5050000</v>
      </c>
      <c r="H1868" s="652" t="s">
        <v>2612</v>
      </c>
      <c r="I1868" s="652"/>
      <c r="J1868" s="652"/>
      <c r="K1868" s="397">
        <v>43772</v>
      </c>
      <c r="L1868" s="405" t="s">
        <v>6676</v>
      </c>
      <c r="M1868" s="215" t="s">
        <v>7628</v>
      </c>
    </row>
    <row r="1869" spans="1:13" ht="63.75">
      <c r="A1869" s="12"/>
      <c r="B1869" s="21">
        <v>546</v>
      </c>
      <c r="C1869" s="382" t="s">
        <v>6080</v>
      </c>
      <c r="D1869" s="387" t="s">
        <v>7321</v>
      </c>
      <c r="E1869" s="382" t="s">
        <v>6295</v>
      </c>
      <c r="F1869" s="382" t="s">
        <v>6476</v>
      </c>
      <c r="G1869" s="396">
        <v>5050000</v>
      </c>
      <c r="H1869" s="652" t="s">
        <v>2612</v>
      </c>
      <c r="I1869" s="652"/>
      <c r="J1869" s="652"/>
      <c r="K1869" s="397">
        <v>43685</v>
      </c>
      <c r="L1869" s="405" t="s">
        <v>6677</v>
      </c>
      <c r="M1869" s="215" t="s">
        <v>7628</v>
      </c>
    </row>
    <row r="1870" spans="1:13" ht="63.75">
      <c r="A1870" s="12"/>
      <c r="B1870" s="21">
        <v>547</v>
      </c>
      <c r="C1870" s="382" t="s">
        <v>6081</v>
      </c>
      <c r="D1870" s="387" t="s">
        <v>7322</v>
      </c>
      <c r="E1870" s="382" t="s">
        <v>6296</v>
      </c>
      <c r="F1870" s="382" t="s">
        <v>6477</v>
      </c>
      <c r="G1870" s="396">
        <v>200000</v>
      </c>
      <c r="H1870" s="652" t="s">
        <v>2612</v>
      </c>
      <c r="I1870" s="652"/>
      <c r="J1870" s="652"/>
      <c r="K1870" s="397" t="s">
        <v>7738</v>
      </c>
      <c r="L1870" s="405" t="s">
        <v>6678</v>
      </c>
      <c r="M1870" s="215" t="s">
        <v>7628</v>
      </c>
    </row>
    <row r="1871" spans="1:13" ht="51">
      <c r="A1871" s="12"/>
      <c r="B1871" s="21">
        <v>548</v>
      </c>
      <c r="C1871" s="382" t="s">
        <v>6082</v>
      </c>
      <c r="D1871" s="387" t="s">
        <v>7323</v>
      </c>
      <c r="E1871" s="382" t="s">
        <v>6297</v>
      </c>
      <c r="F1871" s="382" t="s">
        <v>6478</v>
      </c>
      <c r="G1871" s="396">
        <v>5200000</v>
      </c>
      <c r="H1871" s="652" t="s">
        <v>2612</v>
      </c>
      <c r="I1871" s="652"/>
      <c r="J1871" s="652"/>
      <c r="K1871" s="397" t="s">
        <v>7739</v>
      </c>
      <c r="L1871" s="405" t="s">
        <v>6679</v>
      </c>
      <c r="M1871" s="215" t="s">
        <v>7628</v>
      </c>
    </row>
    <row r="1872" spans="1:13" ht="76.5">
      <c r="A1872" s="12"/>
      <c r="B1872" s="21">
        <v>549</v>
      </c>
      <c r="C1872" s="382" t="s">
        <v>6083</v>
      </c>
      <c r="D1872" s="387" t="s">
        <v>7324</v>
      </c>
      <c r="E1872" s="382" t="s">
        <v>6298</v>
      </c>
      <c r="F1872" s="382" t="s">
        <v>6421</v>
      </c>
      <c r="G1872" s="396">
        <v>200000</v>
      </c>
      <c r="H1872" s="652" t="s">
        <v>2612</v>
      </c>
      <c r="I1872" s="652"/>
      <c r="J1872" s="652"/>
      <c r="K1872" s="397" t="s">
        <v>7693</v>
      </c>
      <c r="L1872" s="405" t="s">
        <v>6680</v>
      </c>
      <c r="M1872" s="215" t="s">
        <v>7628</v>
      </c>
    </row>
    <row r="1873" spans="1:13" ht="51">
      <c r="A1873" s="12"/>
      <c r="B1873" s="21">
        <v>550</v>
      </c>
      <c r="C1873" s="382" t="s">
        <v>6061</v>
      </c>
      <c r="D1873" s="387" t="s">
        <v>7325</v>
      </c>
      <c r="E1873" s="382" t="s">
        <v>6299</v>
      </c>
      <c r="F1873" s="382" t="s">
        <v>6479</v>
      </c>
      <c r="G1873" s="396">
        <v>400000</v>
      </c>
      <c r="H1873" s="652" t="s">
        <v>2612</v>
      </c>
      <c r="I1873" s="652"/>
      <c r="J1873" s="652"/>
      <c r="K1873" s="397" t="s">
        <v>7740</v>
      </c>
      <c r="L1873" s="405" t="s">
        <v>6681</v>
      </c>
      <c r="M1873" s="215" t="s">
        <v>7628</v>
      </c>
    </row>
    <row r="1874" spans="1:13" ht="63.75">
      <c r="A1874" s="12"/>
      <c r="B1874" s="21">
        <v>551</v>
      </c>
      <c r="C1874" s="382" t="s">
        <v>6084</v>
      </c>
      <c r="D1874" s="387" t="s">
        <v>7326</v>
      </c>
      <c r="E1874" s="382" t="s">
        <v>6300</v>
      </c>
      <c r="F1874" s="382" t="s">
        <v>6480</v>
      </c>
      <c r="G1874" s="396">
        <v>3050000</v>
      </c>
      <c r="H1874" s="652" t="s">
        <v>2612</v>
      </c>
      <c r="I1874" s="652"/>
      <c r="J1874" s="652"/>
      <c r="K1874" s="397" t="s">
        <v>5744</v>
      </c>
      <c r="L1874" s="215" t="s">
        <v>6682</v>
      </c>
      <c r="M1874" s="215" t="s">
        <v>7628</v>
      </c>
    </row>
    <row r="1875" spans="1:13" ht="51">
      <c r="A1875" s="12"/>
      <c r="B1875" s="21">
        <v>552</v>
      </c>
      <c r="C1875" s="382" t="s">
        <v>6085</v>
      </c>
      <c r="D1875" s="387" t="s">
        <v>7327</v>
      </c>
      <c r="E1875" s="382" t="s">
        <v>6301</v>
      </c>
      <c r="F1875" s="382" t="s">
        <v>6481</v>
      </c>
      <c r="G1875" s="396">
        <v>2000000</v>
      </c>
      <c r="H1875" s="652" t="s">
        <v>2612</v>
      </c>
      <c r="I1875" s="652"/>
      <c r="J1875" s="652"/>
      <c r="K1875" s="397">
        <v>43587</v>
      </c>
      <c r="L1875" s="215" t="s">
        <v>6683</v>
      </c>
      <c r="M1875" s="215" t="s">
        <v>7628</v>
      </c>
    </row>
    <row r="1876" spans="1:13" ht="76.5">
      <c r="A1876" s="12"/>
      <c r="B1876" s="21">
        <v>553</v>
      </c>
      <c r="C1876" s="382" t="s">
        <v>6070</v>
      </c>
      <c r="D1876" s="387" t="s">
        <v>7328</v>
      </c>
      <c r="E1876" s="382" t="s">
        <v>6302</v>
      </c>
      <c r="F1876" s="382" t="s">
        <v>6482</v>
      </c>
      <c r="G1876" s="396">
        <v>5200000</v>
      </c>
      <c r="H1876" s="652" t="s">
        <v>2612</v>
      </c>
      <c r="I1876" s="652"/>
      <c r="J1876" s="652"/>
      <c r="K1876" s="397" t="s">
        <v>5591</v>
      </c>
      <c r="L1876" s="215" t="s">
        <v>6684</v>
      </c>
      <c r="M1876" s="215" t="s">
        <v>7628</v>
      </c>
    </row>
    <row r="1877" spans="1:13" ht="51">
      <c r="A1877" s="12"/>
      <c r="B1877" s="21">
        <v>554</v>
      </c>
      <c r="C1877" s="382" t="s">
        <v>6086</v>
      </c>
      <c r="D1877" s="387" t="s">
        <v>7329</v>
      </c>
      <c r="E1877" s="382" t="s">
        <v>6303</v>
      </c>
      <c r="F1877" s="382" t="s">
        <v>6456</v>
      </c>
      <c r="G1877" s="396">
        <v>77210000</v>
      </c>
      <c r="H1877" s="652" t="s">
        <v>2612</v>
      </c>
      <c r="I1877" s="652"/>
      <c r="J1877" s="652"/>
      <c r="K1877" s="397">
        <v>43589</v>
      </c>
      <c r="L1877" s="215" t="s">
        <v>6685</v>
      </c>
      <c r="M1877" s="215" t="s">
        <v>7628</v>
      </c>
    </row>
    <row r="1878" spans="1:13" ht="76.5">
      <c r="A1878" s="12"/>
      <c r="B1878" s="21">
        <v>555</v>
      </c>
      <c r="C1878" s="382" t="s">
        <v>6026</v>
      </c>
      <c r="D1878" s="387" t="s">
        <v>7330</v>
      </c>
      <c r="E1878" s="382" t="s">
        <v>6304</v>
      </c>
      <c r="F1878" s="382" t="s">
        <v>6483</v>
      </c>
      <c r="G1878" s="396">
        <v>20000000</v>
      </c>
      <c r="H1878" s="652" t="s">
        <v>2612</v>
      </c>
      <c r="I1878" s="652"/>
      <c r="J1878" s="652"/>
      <c r="K1878" s="397">
        <v>43589</v>
      </c>
      <c r="L1878" s="215" t="s">
        <v>6686</v>
      </c>
      <c r="M1878" s="215" t="s">
        <v>7628</v>
      </c>
    </row>
    <row r="1879" spans="1:13" ht="63.75">
      <c r="A1879" s="12"/>
      <c r="B1879" s="21">
        <v>556</v>
      </c>
      <c r="C1879" s="382" t="s">
        <v>6087</v>
      </c>
      <c r="D1879" s="387" t="s">
        <v>7331</v>
      </c>
      <c r="E1879" s="382" t="s">
        <v>6305</v>
      </c>
      <c r="F1879" s="382" t="s">
        <v>6484</v>
      </c>
      <c r="G1879" s="396">
        <v>443650</v>
      </c>
      <c r="H1879" s="652" t="s">
        <v>2612</v>
      </c>
      <c r="I1879" s="652"/>
      <c r="J1879" s="652"/>
      <c r="K1879" s="397" t="s">
        <v>7687</v>
      </c>
      <c r="L1879" s="215" t="s">
        <v>6687</v>
      </c>
      <c r="M1879" s="215" t="s">
        <v>7628</v>
      </c>
    </row>
    <row r="1880" spans="1:13" ht="76.5">
      <c r="A1880" s="12"/>
      <c r="B1880" s="21">
        <v>557</v>
      </c>
      <c r="C1880" s="382" t="s">
        <v>6088</v>
      </c>
      <c r="D1880" s="387" t="s">
        <v>7332</v>
      </c>
      <c r="E1880" s="382" t="s">
        <v>6306</v>
      </c>
      <c r="F1880" s="382" t="s">
        <v>6485</v>
      </c>
      <c r="G1880" s="396">
        <v>5000000</v>
      </c>
      <c r="H1880" s="652" t="s">
        <v>2612</v>
      </c>
      <c r="I1880" s="652"/>
      <c r="J1880" s="652"/>
      <c r="K1880" s="397" t="s">
        <v>7688</v>
      </c>
      <c r="L1880" s="215" t="s">
        <v>6688</v>
      </c>
      <c r="M1880" s="215" t="s">
        <v>7628</v>
      </c>
    </row>
    <row r="1881" spans="1:13" ht="76.5">
      <c r="A1881" s="12"/>
      <c r="B1881" s="21">
        <v>558</v>
      </c>
      <c r="C1881" s="382" t="s">
        <v>6089</v>
      </c>
      <c r="D1881" s="387" t="s">
        <v>7333</v>
      </c>
      <c r="E1881" s="382" t="s">
        <v>6307</v>
      </c>
      <c r="F1881" s="382" t="s">
        <v>6486</v>
      </c>
      <c r="G1881" s="396">
        <v>19500000</v>
      </c>
      <c r="H1881" s="652" t="s">
        <v>2612</v>
      </c>
      <c r="I1881" s="652"/>
      <c r="J1881" s="652"/>
      <c r="K1881" s="397">
        <v>43750</v>
      </c>
      <c r="L1881" s="215" t="s">
        <v>6689</v>
      </c>
      <c r="M1881" s="215" t="s">
        <v>7628</v>
      </c>
    </row>
    <row r="1882" spans="1:13" ht="63.75">
      <c r="A1882" s="12"/>
      <c r="B1882" s="21">
        <v>559</v>
      </c>
      <c r="C1882" s="382" t="s">
        <v>6090</v>
      </c>
      <c r="D1882" s="387" t="s">
        <v>7334</v>
      </c>
      <c r="E1882" s="382" t="s">
        <v>6308</v>
      </c>
      <c r="F1882" s="382" t="s">
        <v>6487</v>
      </c>
      <c r="G1882" s="396">
        <v>5050000</v>
      </c>
      <c r="H1882" s="652" t="s">
        <v>2612</v>
      </c>
      <c r="I1882" s="652"/>
      <c r="J1882" s="652"/>
      <c r="K1882" s="397" t="s">
        <v>5588</v>
      </c>
      <c r="L1882" s="215" t="s">
        <v>6690</v>
      </c>
      <c r="M1882" s="215" t="s">
        <v>7628</v>
      </c>
    </row>
    <row r="1883" spans="1:13" ht="63.75">
      <c r="A1883" s="12"/>
      <c r="B1883" s="21">
        <v>560</v>
      </c>
      <c r="C1883" s="382" t="s">
        <v>6091</v>
      </c>
      <c r="D1883" s="387" t="s">
        <v>7335</v>
      </c>
      <c r="E1883" s="382" t="s">
        <v>6309</v>
      </c>
      <c r="F1883" s="382" t="s">
        <v>6488</v>
      </c>
      <c r="G1883" s="396">
        <v>10000000</v>
      </c>
      <c r="H1883" s="652" t="s">
        <v>2612</v>
      </c>
      <c r="I1883" s="652"/>
      <c r="J1883" s="652"/>
      <c r="K1883" s="397">
        <v>43803</v>
      </c>
      <c r="L1883" s="405" t="s">
        <v>6691</v>
      </c>
      <c r="M1883" s="215" t="s">
        <v>7628</v>
      </c>
    </row>
    <row r="1884" spans="1:13" ht="63.75">
      <c r="A1884" s="12"/>
      <c r="B1884" s="21">
        <v>561</v>
      </c>
      <c r="C1884" s="382" t="s">
        <v>6037</v>
      </c>
      <c r="D1884" s="387" t="s">
        <v>7336</v>
      </c>
      <c r="E1884" s="382" t="s">
        <v>6310</v>
      </c>
      <c r="F1884" s="382" t="s">
        <v>6489</v>
      </c>
      <c r="G1884" s="396">
        <v>4948000</v>
      </c>
      <c r="H1884" s="652" t="s">
        <v>2612</v>
      </c>
      <c r="I1884" s="652"/>
      <c r="J1884" s="652"/>
      <c r="K1884" s="397">
        <v>43803</v>
      </c>
      <c r="L1884" s="215" t="s">
        <v>6692</v>
      </c>
      <c r="M1884" s="215" t="s">
        <v>7628</v>
      </c>
    </row>
    <row r="1885" spans="1:13" ht="63.75">
      <c r="A1885" s="12"/>
      <c r="B1885" s="21">
        <v>562</v>
      </c>
      <c r="C1885" s="382" t="s">
        <v>6092</v>
      </c>
      <c r="D1885" s="387" t="s">
        <v>7337</v>
      </c>
      <c r="E1885" s="382" t="s">
        <v>6311</v>
      </c>
      <c r="F1885" s="382" t="s">
        <v>6490</v>
      </c>
      <c r="G1885" s="396">
        <v>7000000</v>
      </c>
      <c r="H1885" s="652" t="s">
        <v>2612</v>
      </c>
      <c r="I1885" s="652"/>
      <c r="J1885" s="652"/>
      <c r="K1885" s="397">
        <v>43803</v>
      </c>
      <c r="L1885" s="215"/>
      <c r="M1885" s="215" t="s">
        <v>7628</v>
      </c>
    </row>
    <row r="1886" spans="1:13" ht="38.25">
      <c r="A1886" s="12"/>
      <c r="B1886" s="21">
        <v>563</v>
      </c>
      <c r="C1886" s="382" t="s">
        <v>7338</v>
      </c>
      <c r="D1886" s="215" t="s">
        <v>7339</v>
      </c>
      <c r="E1886" s="382" t="s">
        <v>7368</v>
      </c>
      <c r="F1886" s="382" t="s">
        <v>7393</v>
      </c>
      <c r="G1886" s="396">
        <v>535685</v>
      </c>
      <c r="H1886" s="652" t="s">
        <v>2612</v>
      </c>
      <c r="I1886" s="652"/>
      <c r="J1886" s="652"/>
      <c r="K1886" s="397" t="s">
        <v>7741</v>
      </c>
      <c r="L1886" s="215" t="s">
        <v>7421</v>
      </c>
      <c r="M1886" s="215" t="s">
        <v>7628</v>
      </c>
    </row>
    <row r="1887" spans="1:13" ht="38.25">
      <c r="A1887" s="12"/>
      <c r="B1887" s="21">
        <v>564</v>
      </c>
      <c r="C1887" s="382" t="s">
        <v>8477</v>
      </c>
      <c r="D1887" s="215" t="s">
        <v>8478</v>
      </c>
      <c r="E1887" s="382" t="s">
        <v>8479</v>
      </c>
      <c r="F1887" s="382" t="s">
        <v>8480</v>
      </c>
      <c r="G1887" s="396">
        <v>200000</v>
      </c>
      <c r="H1887" s="652" t="s">
        <v>2612</v>
      </c>
      <c r="I1887" s="652"/>
      <c r="J1887" s="652"/>
      <c r="K1887" s="397">
        <v>43907</v>
      </c>
      <c r="L1887" s="215" t="s">
        <v>8481</v>
      </c>
      <c r="M1887" s="215" t="s">
        <v>9233</v>
      </c>
    </row>
    <row r="1888" spans="1:13" ht="38.25">
      <c r="A1888" s="12"/>
      <c r="B1888" s="21">
        <v>565</v>
      </c>
      <c r="C1888" s="382" t="s">
        <v>8482</v>
      </c>
      <c r="D1888" s="215" t="s">
        <v>8483</v>
      </c>
      <c r="E1888" s="382" t="s">
        <v>8484</v>
      </c>
      <c r="F1888" s="382" t="s">
        <v>8453</v>
      </c>
      <c r="G1888" s="396">
        <v>10200000</v>
      </c>
      <c r="H1888" s="652" t="s">
        <v>2612</v>
      </c>
      <c r="I1888" s="652"/>
      <c r="J1888" s="652"/>
      <c r="K1888" s="397">
        <v>43955</v>
      </c>
      <c r="L1888" s="215" t="s">
        <v>8485</v>
      </c>
      <c r="M1888" s="215" t="s">
        <v>9233</v>
      </c>
    </row>
    <row r="1889" spans="1:13" ht="38.25">
      <c r="A1889" s="12"/>
      <c r="B1889" s="21">
        <v>566</v>
      </c>
      <c r="C1889" s="382" t="s">
        <v>9403</v>
      </c>
      <c r="D1889" s="215" t="s">
        <v>9404</v>
      </c>
      <c r="E1889" s="382" t="s">
        <v>9405</v>
      </c>
      <c r="F1889" s="382" t="s">
        <v>9406</v>
      </c>
      <c r="G1889" s="396">
        <v>270000</v>
      </c>
      <c r="H1889" s="652" t="s">
        <v>2612</v>
      </c>
      <c r="I1889" s="652"/>
      <c r="J1889" s="652"/>
      <c r="K1889" s="397">
        <v>44040</v>
      </c>
      <c r="L1889" s="215" t="s">
        <v>9407</v>
      </c>
      <c r="M1889" s="215" t="s">
        <v>7629</v>
      </c>
    </row>
    <row r="1890" spans="1:13" ht="63.75">
      <c r="A1890" s="12"/>
      <c r="B1890" s="21">
        <v>567</v>
      </c>
      <c r="C1890" s="388" t="s">
        <v>3731</v>
      </c>
      <c r="D1890" s="388" t="s">
        <v>3732</v>
      </c>
      <c r="E1890" s="388" t="s">
        <v>1193</v>
      </c>
      <c r="F1890" s="388" t="s">
        <v>1194</v>
      </c>
      <c r="G1890" s="389">
        <v>10000</v>
      </c>
      <c r="H1890" s="652" t="s">
        <v>2612</v>
      </c>
      <c r="I1890" s="652"/>
      <c r="J1890" s="652"/>
      <c r="K1890" s="390" t="s">
        <v>7742</v>
      </c>
      <c r="L1890" s="388" t="s">
        <v>1697</v>
      </c>
      <c r="M1890" s="215" t="s">
        <v>7629</v>
      </c>
    </row>
    <row r="1891" spans="1:13" ht="38.25">
      <c r="A1891" s="12"/>
      <c r="B1891" s="21">
        <v>568</v>
      </c>
      <c r="C1891" s="388" t="s">
        <v>1173</v>
      </c>
      <c r="D1891" s="388" t="s">
        <v>1174</v>
      </c>
      <c r="E1891" s="388" t="s">
        <v>1175</v>
      </c>
      <c r="F1891" s="388" t="s">
        <v>1176</v>
      </c>
      <c r="G1891" s="389">
        <v>14700</v>
      </c>
      <c r="H1891" s="652" t="s">
        <v>2612</v>
      </c>
      <c r="I1891" s="652"/>
      <c r="J1891" s="652"/>
      <c r="K1891" s="390" t="s">
        <v>7742</v>
      </c>
      <c r="L1891" s="388" t="s">
        <v>1177</v>
      </c>
      <c r="M1891" s="215" t="s">
        <v>7629</v>
      </c>
    </row>
    <row r="1892" spans="1:13" ht="25.5">
      <c r="A1892" s="12"/>
      <c r="B1892" s="21">
        <v>569</v>
      </c>
      <c r="C1892" s="388" t="s">
        <v>1179</v>
      </c>
      <c r="D1892" s="388" t="s">
        <v>1180</v>
      </c>
      <c r="E1892" s="388" t="s">
        <v>1181</v>
      </c>
      <c r="F1892" s="388" t="s">
        <v>1182</v>
      </c>
      <c r="G1892" s="389">
        <v>400</v>
      </c>
      <c r="H1892" s="652" t="s">
        <v>2612</v>
      </c>
      <c r="I1892" s="652"/>
      <c r="J1892" s="652"/>
      <c r="K1892" s="390" t="s">
        <v>7743</v>
      </c>
      <c r="L1892" s="388" t="s">
        <v>1183</v>
      </c>
      <c r="M1892" s="215" t="s">
        <v>7629</v>
      </c>
    </row>
    <row r="1893" spans="1:13" ht="25.5">
      <c r="A1893" s="12"/>
      <c r="B1893" s="21">
        <v>570</v>
      </c>
      <c r="C1893" s="388" t="s">
        <v>50</v>
      </c>
      <c r="D1893" s="388" t="s">
        <v>1184</v>
      </c>
      <c r="E1893" s="388" t="s">
        <v>1185</v>
      </c>
      <c r="F1893" s="388" t="s">
        <v>1186</v>
      </c>
      <c r="G1893" s="389">
        <v>5200</v>
      </c>
      <c r="H1893" s="652" t="s">
        <v>2612</v>
      </c>
      <c r="I1893" s="652"/>
      <c r="J1893" s="652"/>
      <c r="K1893" s="390" t="s">
        <v>7743</v>
      </c>
      <c r="L1893" s="388" t="s">
        <v>1187</v>
      </c>
      <c r="M1893" s="215" t="s">
        <v>7629</v>
      </c>
    </row>
    <row r="1894" spans="1:13" ht="38.25">
      <c r="A1894" s="12"/>
      <c r="B1894" s="21">
        <v>571</v>
      </c>
      <c r="C1894" s="388" t="s">
        <v>1188</v>
      </c>
      <c r="D1894" s="388" t="s">
        <v>1189</v>
      </c>
      <c r="E1894" s="388" t="s">
        <v>1190</v>
      </c>
      <c r="F1894" s="388" t="s">
        <v>1191</v>
      </c>
      <c r="G1894" s="389">
        <f>5080</f>
        <v>5080</v>
      </c>
      <c r="H1894" s="652" t="s">
        <v>2612</v>
      </c>
      <c r="I1894" s="652"/>
      <c r="J1894" s="652"/>
      <c r="K1894" s="390">
        <v>43780</v>
      </c>
      <c r="L1894" s="388" t="s">
        <v>1192</v>
      </c>
      <c r="M1894" s="215" t="s">
        <v>7629</v>
      </c>
    </row>
    <row r="1895" spans="1:13" ht="25.5">
      <c r="A1895" s="12"/>
      <c r="B1895" s="21">
        <v>572</v>
      </c>
      <c r="C1895" s="388" t="s">
        <v>1195</v>
      </c>
      <c r="D1895" s="388" t="s">
        <v>1196</v>
      </c>
      <c r="E1895" s="388" t="s">
        <v>4179</v>
      </c>
      <c r="F1895" s="388" t="s">
        <v>1197</v>
      </c>
      <c r="G1895" s="389">
        <v>25000</v>
      </c>
      <c r="H1895" s="652" t="s">
        <v>2612</v>
      </c>
      <c r="I1895" s="652"/>
      <c r="J1895" s="652"/>
      <c r="K1895" s="390" t="s">
        <v>7744</v>
      </c>
      <c r="L1895" s="388" t="s">
        <v>1198</v>
      </c>
      <c r="M1895" s="215" t="s">
        <v>7629</v>
      </c>
    </row>
    <row r="1896" spans="1:13" ht="25.5">
      <c r="A1896" s="12"/>
      <c r="B1896" s="21">
        <v>573</v>
      </c>
      <c r="C1896" s="388" t="s">
        <v>1199</v>
      </c>
      <c r="D1896" s="388" t="s">
        <v>1200</v>
      </c>
      <c r="E1896" s="388" t="s">
        <v>1201</v>
      </c>
      <c r="F1896" s="388" t="s">
        <v>1202</v>
      </c>
      <c r="G1896" s="389">
        <v>1500</v>
      </c>
      <c r="H1896" s="652" t="s">
        <v>2612</v>
      </c>
      <c r="I1896" s="652"/>
      <c r="J1896" s="652"/>
      <c r="K1896" s="390" t="s">
        <v>7745</v>
      </c>
      <c r="L1896" s="388" t="s">
        <v>1203</v>
      </c>
      <c r="M1896" s="215" t="s">
        <v>7629</v>
      </c>
    </row>
    <row r="1897" spans="1:13" ht="25.5">
      <c r="A1897" s="12"/>
      <c r="B1897" s="21">
        <v>574</v>
      </c>
      <c r="C1897" s="388" t="s">
        <v>1407</v>
      </c>
      <c r="D1897" s="388" t="s">
        <v>1408</v>
      </c>
      <c r="E1897" s="388" t="s">
        <v>1409</v>
      </c>
      <c r="F1897" s="388" t="s">
        <v>1410</v>
      </c>
      <c r="G1897" s="389">
        <v>5200</v>
      </c>
      <c r="H1897" s="652" t="s">
        <v>2612</v>
      </c>
      <c r="I1897" s="652"/>
      <c r="J1897" s="652"/>
      <c r="K1897" s="390">
        <v>43561</v>
      </c>
      <c r="L1897" s="388" t="s">
        <v>1411</v>
      </c>
      <c r="M1897" s="215" t="s">
        <v>7629</v>
      </c>
    </row>
    <row r="1898" spans="1:13" ht="25.5">
      <c r="A1898" s="12"/>
      <c r="B1898" s="21">
        <v>575</v>
      </c>
      <c r="C1898" s="388" t="s">
        <v>1506</v>
      </c>
      <c r="D1898" s="388" t="s">
        <v>3190</v>
      </c>
      <c r="E1898" s="388" t="s">
        <v>1507</v>
      </c>
      <c r="F1898" s="388" t="s">
        <v>3423</v>
      </c>
      <c r="G1898" s="389">
        <v>5050</v>
      </c>
      <c r="H1898" s="652" t="s">
        <v>2612</v>
      </c>
      <c r="I1898" s="652"/>
      <c r="J1898" s="652"/>
      <c r="K1898" s="390" t="s">
        <v>7746</v>
      </c>
      <c r="L1898" s="388" t="s">
        <v>1508</v>
      </c>
      <c r="M1898" s="215" t="s">
        <v>7629</v>
      </c>
    </row>
    <row r="1899" spans="1:13" ht="25.5">
      <c r="A1899" s="12"/>
      <c r="B1899" s="21">
        <v>576</v>
      </c>
      <c r="C1899" s="388" t="s">
        <v>2415</v>
      </c>
      <c r="D1899" s="388" t="s">
        <v>3191</v>
      </c>
      <c r="E1899" s="388" t="s">
        <v>3317</v>
      </c>
      <c r="F1899" s="388" t="s">
        <v>3424</v>
      </c>
      <c r="G1899" s="389">
        <v>5200</v>
      </c>
      <c r="H1899" s="652" t="s">
        <v>2612</v>
      </c>
      <c r="I1899" s="652"/>
      <c r="J1899" s="652"/>
      <c r="K1899" s="390">
        <v>43780</v>
      </c>
      <c r="L1899" s="388" t="s">
        <v>2451</v>
      </c>
      <c r="M1899" s="215" t="s">
        <v>7629</v>
      </c>
    </row>
    <row r="1900" spans="1:13" ht="25.5">
      <c r="A1900" s="12"/>
      <c r="B1900" s="21">
        <v>577</v>
      </c>
      <c r="C1900" s="388" t="s">
        <v>2679</v>
      </c>
      <c r="D1900" s="388" t="s">
        <v>3192</v>
      </c>
      <c r="E1900" s="388" t="s">
        <v>2680</v>
      </c>
      <c r="F1900" s="388" t="s">
        <v>3425</v>
      </c>
      <c r="G1900" s="389">
        <v>5050</v>
      </c>
      <c r="H1900" s="652" t="s">
        <v>2612</v>
      </c>
      <c r="I1900" s="652"/>
      <c r="J1900" s="652"/>
      <c r="K1900" s="390" t="s">
        <v>7747</v>
      </c>
      <c r="L1900" s="388" t="s">
        <v>2681</v>
      </c>
      <c r="M1900" s="215" t="s">
        <v>7629</v>
      </c>
    </row>
    <row r="1901" spans="1:13" ht="25.5">
      <c r="A1901" s="12"/>
      <c r="B1901" s="21">
        <v>578</v>
      </c>
      <c r="C1901" s="388" t="s">
        <v>3193</v>
      </c>
      <c r="D1901" s="388" t="s">
        <v>3194</v>
      </c>
      <c r="E1901" s="388" t="s">
        <v>3318</v>
      </c>
      <c r="F1901" s="388" t="s">
        <v>3426</v>
      </c>
      <c r="G1901" s="389">
        <v>200</v>
      </c>
      <c r="H1901" s="652" t="s">
        <v>2612</v>
      </c>
      <c r="I1901" s="652"/>
      <c r="J1901" s="652"/>
      <c r="K1901" s="390">
        <v>43681</v>
      </c>
      <c r="L1901" s="388" t="s">
        <v>3542</v>
      </c>
      <c r="M1901" s="215" t="s">
        <v>7629</v>
      </c>
    </row>
    <row r="1902" spans="1:13" ht="25.5">
      <c r="A1902" s="12"/>
      <c r="B1902" s="21">
        <v>579</v>
      </c>
      <c r="C1902" s="388" t="s">
        <v>3195</v>
      </c>
      <c r="D1902" s="388" t="s">
        <v>3196</v>
      </c>
      <c r="E1902" s="388" t="s">
        <v>3319</v>
      </c>
      <c r="F1902" s="388" t="s">
        <v>3427</v>
      </c>
      <c r="G1902" s="389">
        <v>3836</v>
      </c>
      <c r="H1902" s="652" t="s">
        <v>2612</v>
      </c>
      <c r="I1902" s="652"/>
      <c r="J1902" s="652"/>
      <c r="K1902" s="390" t="s">
        <v>7748</v>
      </c>
      <c r="L1902" s="388" t="s">
        <v>3543</v>
      </c>
      <c r="M1902" s="215" t="s">
        <v>7629</v>
      </c>
    </row>
    <row r="1903" spans="1:13" ht="25.5">
      <c r="A1903" s="12"/>
      <c r="B1903" s="21">
        <v>580</v>
      </c>
      <c r="C1903" s="388" t="s">
        <v>3197</v>
      </c>
      <c r="D1903" s="388" t="s">
        <v>3198</v>
      </c>
      <c r="E1903" s="388" t="s">
        <v>3320</v>
      </c>
      <c r="F1903" s="388" t="s">
        <v>3428</v>
      </c>
      <c r="G1903" s="389">
        <v>52030</v>
      </c>
      <c r="H1903" s="652" t="s">
        <v>2612</v>
      </c>
      <c r="I1903" s="652"/>
      <c r="J1903" s="652"/>
      <c r="K1903" s="390" t="s">
        <v>7749</v>
      </c>
      <c r="L1903" s="388" t="s">
        <v>3544</v>
      </c>
      <c r="M1903" s="215" t="s">
        <v>7629</v>
      </c>
    </row>
    <row r="1904" spans="1:13" ht="51">
      <c r="A1904" s="12"/>
      <c r="B1904" s="21">
        <v>581</v>
      </c>
      <c r="C1904" s="388" t="s">
        <v>3199</v>
      </c>
      <c r="D1904" s="388" t="s">
        <v>3200</v>
      </c>
      <c r="E1904" s="388" t="s">
        <v>3321</v>
      </c>
      <c r="F1904" s="388" t="s">
        <v>3429</v>
      </c>
      <c r="G1904" s="389">
        <v>5000</v>
      </c>
      <c r="H1904" s="652" t="s">
        <v>2612</v>
      </c>
      <c r="I1904" s="652"/>
      <c r="J1904" s="652"/>
      <c r="K1904" s="390">
        <v>43473</v>
      </c>
      <c r="L1904" s="388" t="s">
        <v>3545</v>
      </c>
      <c r="M1904" s="215" t="s">
        <v>7629</v>
      </c>
    </row>
    <row r="1905" spans="1:13" ht="25.5">
      <c r="A1905" s="12"/>
      <c r="B1905" s="21">
        <v>582</v>
      </c>
      <c r="C1905" s="388" t="s">
        <v>3908</v>
      </c>
      <c r="D1905" s="388" t="s">
        <v>3909</v>
      </c>
      <c r="E1905" s="388" t="s">
        <v>4180</v>
      </c>
      <c r="F1905" s="388" t="s">
        <v>3910</v>
      </c>
      <c r="G1905" s="389">
        <v>400</v>
      </c>
      <c r="H1905" s="652" t="s">
        <v>2612</v>
      </c>
      <c r="I1905" s="652"/>
      <c r="J1905" s="652"/>
      <c r="K1905" s="390" t="s">
        <v>7728</v>
      </c>
      <c r="L1905" s="388" t="s">
        <v>3907</v>
      </c>
      <c r="M1905" s="215" t="s">
        <v>7629</v>
      </c>
    </row>
    <row r="1906" spans="1:13" ht="25.5">
      <c r="A1906" s="12"/>
      <c r="B1906" s="21">
        <v>583</v>
      </c>
      <c r="C1906" s="388" t="s">
        <v>1503</v>
      </c>
      <c r="D1906" s="388" t="s">
        <v>3201</v>
      </c>
      <c r="E1906" s="388" t="s">
        <v>2440</v>
      </c>
      <c r="F1906" s="388" t="s">
        <v>3430</v>
      </c>
      <c r="G1906" s="389">
        <v>32000</v>
      </c>
      <c r="H1906" s="652" t="s">
        <v>2612</v>
      </c>
      <c r="I1906" s="652"/>
      <c r="J1906" s="652"/>
      <c r="K1906" s="390">
        <v>43504</v>
      </c>
      <c r="L1906" s="388" t="s">
        <v>3911</v>
      </c>
      <c r="M1906" s="215" t="s">
        <v>7629</v>
      </c>
    </row>
    <row r="1907" spans="1:13" ht="25.5">
      <c r="A1907" s="12"/>
      <c r="B1907" s="21">
        <v>584</v>
      </c>
      <c r="C1907" s="388" t="s">
        <v>1403</v>
      </c>
      <c r="D1907" s="388" t="s">
        <v>1404</v>
      </c>
      <c r="E1907" s="388" t="s">
        <v>3912</v>
      </c>
      <c r="F1907" s="388" t="s">
        <v>1405</v>
      </c>
      <c r="G1907" s="389">
        <v>4250</v>
      </c>
      <c r="H1907" s="652" t="s">
        <v>2612</v>
      </c>
      <c r="I1907" s="652"/>
      <c r="J1907" s="652"/>
      <c r="K1907" s="390" t="s">
        <v>7750</v>
      </c>
      <c r="L1907" s="388" t="s">
        <v>2457</v>
      </c>
      <c r="M1907" s="215" t="s">
        <v>7629</v>
      </c>
    </row>
    <row r="1908" spans="1:13" ht="25.5">
      <c r="A1908" s="12"/>
      <c r="B1908" s="21">
        <v>585</v>
      </c>
      <c r="C1908" s="388" t="s">
        <v>3202</v>
      </c>
      <c r="D1908" s="388" t="s">
        <v>3203</v>
      </c>
      <c r="E1908" s="388" t="s">
        <v>2441</v>
      </c>
      <c r="F1908" s="388" t="s">
        <v>3431</v>
      </c>
      <c r="G1908" s="389">
        <v>3187</v>
      </c>
      <c r="H1908" s="652" t="s">
        <v>2612</v>
      </c>
      <c r="I1908" s="652"/>
      <c r="J1908" s="652"/>
      <c r="K1908" s="390" t="s">
        <v>7743</v>
      </c>
      <c r="L1908" s="388" t="s">
        <v>1406</v>
      </c>
      <c r="M1908" s="215" t="s">
        <v>7629</v>
      </c>
    </row>
    <row r="1909" spans="1:13" ht="25.5">
      <c r="A1909" s="12"/>
      <c r="B1909" s="21">
        <v>586</v>
      </c>
      <c r="C1909" s="388" t="s">
        <v>3204</v>
      </c>
      <c r="D1909" s="388" t="s">
        <v>3205</v>
      </c>
      <c r="E1909" s="388" t="s">
        <v>3322</v>
      </c>
      <c r="F1909" s="388" t="s">
        <v>3432</v>
      </c>
      <c r="G1909" s="389">
        <v>4397</v>
      </c>
      <c r="H1909" s="652" t="s">
        <v>2612</v>
      </c>
      <c r="I1909" s="652"/>
      <c r="J1909" s="652"/>
      <c r="K1909" s="390">
        <v>43742</v>
      </c>
      <c r="L1909" s="388" t="s">
        <v>2459</v>
      </c>
      <c r="M1909" s="215" t="s">
        <v>7629</v>
      </c>
    </row>
    <row r="1910" spans="1:13" ht="25.5">
      <c r="A1910" s="12"/>
      <c r="B1910" s="21">
        <v>587</v>
      </c>
      <c r="C1910" s="388" t="s">
        <v>3202</v>
      </c>
      <c r="D1910" s="388" t="s">
        <v>3203</v>
      </c>
      <c r="E1910" s="388" t="s">
        <v>2441</v>
      </c>
      <c r="F1910" s="388" t="s">
        <v>3433</v>
      </c>
      <c r="G1910" s="389">
        <v>127486</v>
      </c>
      <c r="H1910" s="652" t="s">
        <v>2612</v>
      </c>
      <c r="I1910" s="652"/>
      <c r="J1910" s="652"/>
      <c r="K1910" s="390" t="s">
        <v>7751</v>
      </c>
      <c r="L1910" s="388" t="s">
        <v>2682</v>
      </c>
      <c r="M1910" s="215" t="s">
        <v>7629</v>
      </c>
    </row>
    <row r="1911" spans="1:13" ht="25.5">
      <c r="A1911" s="12"/>
      <c r="B1911" s="21">
        <v>588</v>
      </c>
      <c r="C1911" s="388" t="s">
        <v>36</v>
      </c>
      <c r="D1911" s="388" t="s">
        <v>1607</v>
      </c>
      <c r="E1911" s="388" t="s">
        <v>4181</v>
      </c>
      <c r="F1911" s="388" t="s">
        <v>4182</v>
      </c>
      <c r="G1911" s="389">
        <v>16625</v>
      </c>
      <c r="H1911" s="652" t="s">
        <v>2612</v>
      </c>
      <c r="I1911" s="652"/>
      <c r="J1911" s="652"/>
      <c r="K1911" s="390" t="s">
        <v>7752</v>
      </c>
      <c r="L1911" s="388" t="s">
        <v>2458</v>
      </c>
      <c r="M1911" s="215" t="s">
        <v>7629</v>
      </c>
    </row>
    <row r="1912" spans="1:13" ht="25.5">
      <c r="A1912" s="12"/>
      <c r="B1912" s="21">
        <v>589</v>
      </c>
      <c r="C1912" s="388" t="s">
        <v>3902</v>
      </c>
      <c r="D1912" s="388" t="s">
        <v>3903</v>
      </c>
      <c r="E1912" s="388" t="s">
        <v>3904</v>
      </c>
      <c r="F1912" s="388" t="s">
        <v>3905</v>
      </c>
      <c r="G1912" s="389">
        <v>300</v>
      </c>
      <c r="H1912" s="652" t="s">
        <v>2612</v>
      </c>
      <c r="I1912" s="652"/>
      <c r="J1912" s="652"/>
      <c r="K1912" s="390">
        <v>43803</v>
      </c>
      <c r="L1912" s="388" t="s">
        <v>1608</v>
      </c>
      <c r="M1912" s="215" t="s">
        <v>7629</v>
      </c>
    </row>
    <row r="1913" spans="1:13" ht="38.25">
      <c r="A1913" s="12"/>
      <c r="B1913" s="21">
        <v>590</v>
      </c>
      <c r="C1913" s="388" t="s">
        <v>1894</v>
      </c>
      <c r="D1913" s="388" t="s">
        <v>3913</v>
      </c>
      <c r="E1913" s="388" t="s">
        <v>3914</v>
      </c>
      <c r="F1913" s="388" t="s">
        <v>3915</v>
      </c>
      <c r="G1913" s="389">
        <v>666308</v>
      </c>
      <c r="H1913" s="652" t="s">
        <v>2612</v>
      </c>
      <c r="I1913" s="652"/>
      <c r="J1913" s="652"/>
      <c r="K1913" s="390" t="s">
        <v>7753</v>
      </c>
      <c r="L1913" s="388" t="s">
        <v>3906</v>
      </c>
      <c r="M1913" s="215" t="s">
        <v>7629</v>
      </c>
    </row>
    <row r="1914" spans="1:13" ht="25.5">
      <c r="A1914" s="12"/>
      <c r="B1914" s="21">
        <v>591</v>
      </c>
      <c r="C1914" s="388" t="s">
        <v>1412</v>
      </c>
      <c r="D1914" s="388" t="s">
        <v>1413</v>
      </c>
      <c r="E1914" s="388" t="s">
        <v>1414</v>
      </c>
      <c r="F1914" s="388" t="s">
        <v>1415</v>
      </c>
      <c r="G1914" s="389">
        <v>20000</v>
      </c>
      <c r="H1914" s="652" t="s">
        <v>2612</v>
      </c>
      <c r="I1914" s="652"/>
      <c r="J1914" s="652"/>
      <c r="K1914" s="390" t="s">
        <v>7751</v>
      </c>
      <c r="L1914" s="388" t="s">
        <v>3916</v>
      </c>
      <c r="M1914" s="215" t="s">
        <v>7629</v>
      </c>
    </row>
    <row r="1915" spans="1:13" ht="25.5">
      <c r="A1915" s="12"/>
      <c r="B1915" s="21">
        <v>592</v>
      </c>
      <c r="C1915" s="388" t="s">
        <v>1417</v>
      </c>
      <c r="D1915" s="388" t="s">
        <v>1418</v>
      </c>
      <c r="E1915" s="388" t="s">
        <v>4183</v>
      </c>
      <c r="F1915" s="388" t="s">
        <v>1419</v>
      </c>
      <c r="G1915" s="389">
        <v>20050</v>
      </c>
      <c r="H1915" s="652" t="s">
        <v>2612</v>
      </c>
      <c r="I1915" s="652"/>
      <c r="J1915" s="652"/>
      <c r="K1915" s="390" t="s">
        <v>7754</v>
      </c>
      <c r="L1915" s="388" t="s">
        <v>1416</v>
      </c>
      <c r="M1915" s="215" t="s">
        <v>7629</v>
      </c>
    </row>
    <row r="1916" spans="1:13" ht="25.5">
      <c r="A1916" s="12"/>
      <c r="B1916" s="21">
        <v>593</v>
      </c>
      <c r="C1916" s="388" t="s">
        <v>1420</v>
      </c>
      <c r="D1916" s="388" t="s">
        <v>1421</v>
      </c>
      <c r="E1916" s="388" t="s">
        <v>4184</v>
      </c>
      <c r="F1916" s="388" t="s">
        <v>4185</v>
      </c>
      <c r="G1916" s="389">
        <v>6047</v>
      </c>
      <c r="H1916" s="652" t="s">
        <v>2612</v>
      </c>
      <c r="I1916" s="652"/>
      <c r="J1916" s="652"/>
      <c r="K1916" s="390">
        <v>43780</v>
      </c>
      <c r="L1916" s="388" t="s">
        <v>5497</v>
      </c>
      <c r="M1916" s="215" t="s">
        <v>7629</v>
      </c>
    </row>
    <row r="1917" spans="1:13" ht="25.5">
      <c r="A1917" s="12"/>
      <c r="B1917" s="21">
        <v>594</v>
      </c>
      <c r="C1917" s="388" t="s">
        <v>1430</v>
      </c>
      <c r="D1917" s="388" t="s">
        <v>1431</v>
      </c>
      <c r="E1917" s="388" t="s">
        <v>1432</v>
      </c>
      <c r="F1917" s="388" t="s">
        <v>1433</v>
      </c>
      <c r="G1917" s="389">
        <v>5030</v>
      </c>
      <c r="H1917" s="652" t="s">
        <v>2612</v>
      </c>
      <c r="I1917" s="652"/>
      <c r="J1917" s="652"/>
      <c r="K1917" s="390" t="s">
        <v>7726</v>
      </c>
      <c r="L1917" s="388" t="s">
        <v>5498</v>
      </c>
      <c r="M1917" s="215" t="s">
        <v>7629</v>
      </c>
    </row>
    <row r="1918" spans="1:13" ht="25.5">
      <c r="A1918" s="12"/>
      <c r="B1918" s="21">
        <v>595</v>
      </c>
      <c r="C1918" s="388" t="s">
        <v>1427</v>
      </c>
      <c r="D1918" s="388" t="s">
        <v>1428</v>
      </c>
      <c r="E1918" s="388" t="s">
        <v>4186</v>
      </c>
      <c r="F1918" s="388" t="s">
        <v>1429</v>
      </c>
      <c r="G1918" s="389">
        <v>6250</v>
      </c>
      <c r="H1918" s="652" t="s">
        <v>2612</v>
      </c>
      <c r="I1918" s="652"/>
      <c r="J1918" s="652"/>
      <c r="K1918" s="390" t="s">
        <v>5761</v>
      </c>
      <c r="L1918" s="388" t="s">
        <v>5499</v>
      </c>
      <c r="M1918" s="215" t="s">
        <v>7629</v>
      </c>
    </row>
    <row r="1919" spans="1:13" ht="38.25">
      <c r="A1919" s="12"/>
      <c r="B1919" s="21">
        <v>596</v>
      </c>
      <c r="C1919" s="388" t="s">
        <v>1926</v>
      </c>
      <c r="D1919" s="388" t="s">
        <v>1927</v>
      </c>
      <c r="E1919" s="388" t="s">
        <v>1928</v>
      </c>
      <c r="F1919" s="388" t="s">
        <v>3917</v>
      </c>
      <c r="G1919" s="389">
        <v>200</v>
      </c>
      <c r="H1919" s="652" t="s">
        <v>2612</v>
      </c>
      <c r="I1919" s="652"/>
      <c r="J1919" s="652"/>
      <c r="K1919" s="390" t="s">
        <v>7755</v>
      </c>
      <c r="L1919" s="388" t="s">
        <v>5500</v>
      </c>
      <c r="M1919" s="215" t="s">
        <v>7629</v>
      </c>
    </row>
    <row r="1920" spans="1:13" ht="25.5">
      <c r="A1920" s="12"/>
      <c r="B1920" s="21">
        <v>597</v>
      </c>
      <c r="C1920" s="388" t="s">
        <v>2416</v>
      </c>
      <c r="D1920" s="388" t="s">
        <v>1929</v>
      </c>
      <c r="E1920" s="388" t="s">
        <v>3323</v>
      </c>
      <c r="F1920" s="388" t="s">
        <v>3918</v>
      </c>
      <c r="G1920" s="389">
        <v>5000</v>
      </c>
      <c r="H1920" s="652" t="s">
        <v>2612</v>
      </c>
      <c r="I1920" s="652"/>
      <c r="J1920" s="652"/>
      <c r="K1920" s="390" t="s">
        <v>7756</v>
      </c>
      <c r="L1920" s="388" t="s">
        <v>5501</v>
      </c>
      <c r="M1920" s="215" t="s">
        <v>7629</v>
      </c>
    </row>
    <row r="1921" spans="1:13" ht="25.5">
      <c r="A1921" s="12"/>
      <c r="B1921" s="21">
        <v>598</v>
      </c>
      <c r="C1921" s="388" t="s">
        <v>2586</v>
      </c>
      <c r="D1921" s="388" t="s">
        <v>3206</v>
      </c>
      <c r="E1921" s="388" t="s">
        <v>2587</v>
      </c>
      <c r="F1921" s="388" t="s">
        <v>3434</v>
      </c>
      <c r="G1921" s="389">
        <v>4500</v>
      </c>
      <c r="H1921" s="652" t="s">
        <v>2612</v>
      </c>
      <c r="I1921" s="652"/>
      <c r="J1921" s="652"/>
      <c r="K1921" s="390" t="s">
        <v>7757</v>
      </c>
      <c r="L1921" s="388" t="s">
        <v>5502</v>
      </c>
      <c r="M1921" s="215" t="s">
        <v>7629</v>
      </c>
    </row>
    <row r="1922" spans="1:13" ht="25.5">
      <c r="A1922" s="12"/>
      <c r="B1922" s="21">
        <v>599</v>
      </c>
      <c r="C1922" s="388" t="s">
        <v>2039</v>
      </c>
      <c r="D1922" s="388" t="s">
        <v>3207</v>
      </c>
      <c r="E1922" s="388" t="s">
        <v>3324</v>
      </c>
      <c r="F1922" s="388" t="s">
        <v>3435</v>
      </c>
      <c r="G1922" s="389">
        <v>111200</v>
      </c>
      <c r="H1922" s="652" t="s">
        <v>2612</v>
      </c>
      <c r="I1922" s="652"/>
      <c r="J1922" s="652"/>
      <c r="K1922" s="390" t="s">
        <v>7742</v>
      </c>
      <c r="L1922" s="388" t="s">
        <v>3546</v>
      </c>
      <c r="M1922" s="215" t="s">
        <v>7629</v>
      </c>
    </row>
    <row r="1923" spans="1:13" ht="25.5">
      <c r="A1923" s="12"/>
      <c r="B1923" s="21">
        <v>600</v>
      </c>
      <c r="C1923" s="388" t="s">
        <v>3919</v>
      </c>
      <c r="D1923" s="388" t="s">
        <v>3920</v>
      </c>
      <c r="E1923" s="388" t="s">
        <v>4187</v>
      </c>
      <c r="F1923" s="388" t="s">
        <v>4188</v>
      </c>
      <c r="G1923" s="389">
        <v>5200</v>
      </c>
      <c r="H1923" s="652" t="s">
        <v>2612</v>
      </c>
      <c r="I1923" s="652"/>
      <c r="J1923" s="652"/>
      <c r="K1923" s="390" t="s">
        <v>7742</v>
      </c>
      <c r="L1923" s="388" t="s">
        <v>3921</v>
      </c>
      <c r="M1923" s="215" t="s">
        <v>7629</v>
      </c>
    </row>
    <row r="1924" spans="1:13" ht="38.25">
      <c r="A1924" s="12"/>
      <c r="B1924" s="21">
        <v>601</v>
      </c>
      <c r="C1924" s="388" t="s">
        <v>1509</v>
      </c>
      <c r="D1924" s="388" t="s">
        <v>1510</v>
      </c>
      <c r="E1924" s="388" t="s">
        <v>1511</v>
      </c>
      <c r="F1924" s="388" t="s">
        <v>3922</v>
      </c>
      <c r="G1924" s="389">
        <v>19800</v>
      </c>
      <c r="H1924" s="652" t="s">
        <v>2612</v>
      </c>
      <c r="I1924" s="652"/>
      <c r="J1924" s="652"/>
      <c r="K1924" s="390" t="s">
        <v>7758</v>
      </c>
      <c r="L1924" s="388" t="s">
        <v>1512</v>
      </c>
      <c r="M1924" s="215" t="s">
        <v>7629</v>
      </c>
    </row>
    <row r="1925" spans="1:13" ht="25.5">
      <c r="A1925" s="12"/>
      <c r="B1925" s="21">
        <v>602</v>
      </c>
      <c r="C1925" s="388" t="s">
        <v>1513</v>
      </c>
      <c r="D1925" s="388" t="s">
        <v>1514</v>
      </c>
      <c r="E1925" s="388" t="s">
        <v>3325</v>
      </c>
      <c r="F1925" s="388" t="s">
        <v>1515</v>
      </c>
      <c r="G1925" s="389">
        <v>2973</v>
      </c>
      <c r="H1925" s="652" t="s">
        <v>2612</v>
      </c>
      <c r="I1925" s="652"/>
      <c r="J1925" s="652"/>
      <c r="K1925" s="390" t="s">
        <v>7759</v>
      </c>
      <c r="L1925" s="388" t="s">
        <v>1516</v>
      </c>
      <c r="M1925" s="215" t="s">
        <v>7629</v>
      </c>
    </row>
    <row r="1926" spans="1:13" ht="25.5">
      <c r="A1926" s="12"/>
      <c r="B1926" s="21">
        <v>603</v>
      </c>
      <c r="C1926" s="388" t="s">
        <v>2676</v>
      </c>
      <c r="D1926" s="388" t="s">
        <v>3208</v>
      </c>
      <c r="E1926" s="388" t="s">
        <v>2677</v>
      </c>
      <c r="F1926" s="388" t="s">
        <v>3436</v>
      </c>
      <c r="G1926" s="389">
        <v>25600</v>
      </c>
      <c r="H1926" s="652" t="s">
        <v>2612</v>
      </c>
      <c r="I1926" s="652"/>
      <c r="J1926" s="652"/>
      <c r="K1926" s="390" t="s">
        <v>7760</v>
      </c>
      <c r="L1926" s="388" t="s">
        <v>2678</v>
      </c>
      <c r="M1926" s="215" t="s">
        <v>7629</v>
      </c>
    </row>
    <row r="1927" spans="1:13" ht="25.5">
      <c r="A1927" s="12"/>
      <c r="B1927" s="21">
        <v>604</v>
      </c>
      <c r="C1927" s="388" t="s">
        <v>3927</v>
      </c>
      <c r="D1927" s="388" t="s">
        <v>3928</v>
      </c>
      <c r="E1927" s="388" t="s">
        <v>4189</v>
      </c>
      <c r="F1927" s="388" t="s">
        <v>3929</v>
      </c>
      <c r="G1927" s="389">
        <v>16429</v>
      </c>
      <c r="H1927" s="652" t="s">
        <v>2612</v>
      </c>
      <c r="I1927" s="652"/>
      <c r="J1927" s="652"/>
      <c r="K1927" s="390" t="s">
        <v>7761</v>
      </c>
      <c r="L1927" s="388" t="s">
        <v>3930</v>
      </c>
      <c r="M1927" s="215" t="s">
        <v>7629</v>
      </c>
    </row>
    <row r="1928" spans="1:13" ht="25.5">
      <c r="A1928" s="12"/>
      <c r="B1928" s="21">
        <v>605</v>
      </c>
      <c r="C1928" s="388" t="s">
        <v>3923</v>
      </c>
      <c r="D1928" s="388" t="s">
        <v>3924</v>
      </c>
      <c r="E1928" s="388" t="s">
        <v>4064</v>
      </c>
      <c r="F1928" s="388" t="s">
        <v>3925</v>
      </c>
      <c r="G1928" s="389">
        <v>2493651</v>
      </c>
      <c r="H1928" s="652" t="s">
        <v>2612</v>
      </c>
      <c r="I1928" s="652"/>
      <c r="J1928" s="652"/>
      <c r="K1928" s="390" t="s">
        <v>7742</v>
      </c>
      <c r="L1928" s="388" t="s">
        <v>3926</v>
      </c>
      <c r="M1928" s="215" t="s">
        <v>7629</v>
      </c>
    </row>
    <row r="1929" spans="1:13" ht="25.5">
      <c r="A1929" s="12"/>
      <c r="B1929" s="21">
        <v>606</v>
      </c>
      <c r="C1929" s="388" t="s">
        <v>1423</v>
      </c>
      <c r="D1929" s="388" t="s">
        <v>1422</v>
      </c>
      <c r="E1929" s="388" t="s">
        <v>1424</v>
      </c>
      <c r="F1929" s="388" t="s">
        <v>1425</v>
      </c>
      <c r="G1929" s="389">
        <v>6454</v>
      </c>
      <c r="H1929" s="652" t="s">
        <v>2612</v>
      </c>
      <c r="I1929" s="652"/>
      <c r="J1929" s="652"/>
      <c r="K1929" s="390" t="s">
        <v>7762</v>
      </c>
      <c r="L1929" s="388" t="s">
        <v>1426</v>
      </c>
      <c r="M1929" s="215" t="s">
        <v>7629</v>
      </c>
    </row>
    <row r="1930" spans="1:13" ht="38.25">
      <c r="A1930" s="12"/>
      <c r="B1930" s="21">
        <v>607</v>
      </c>
      <c r="C1930" s="388" t="s">
        <v>3733</v>
      </c>
      <c r="D1930" s="388" t="s">
        <v>3209</v>
      </c>
      <c r="E1930" s="388" t="s">
        <v>2690</v>
      </c>
      <c r="F1930" s="388" t="s">
        <v>3437</v>
      </c>
      <c r="G1930" s="389">
        <f>1440+2219</f>
        <v>3659</v>
      </c>
      <c r="H1930" s="652" t="s">
        <v>2612</v>
      </c>
      <c r="I1930" s="652"/>
      <c r="J1930" s="652"/>
      <c r="K1930" s="390" t="s">
        <v>7763</v>
      </c>
      <c r="L1930" s="388" t="s">
        <v>2691</v>
      </c>
      <c r="M1930" s="215" t="s">
        <v>7629</v>
      </c>
    </row>
    <row r="1931" spans="1:13" ht="38.25">
      <c r="A1931" s="12"/>
      <c r="B1931" s="21">
        <v>608</v>
      </c>
      <c r="C1931" s="215" t="s">
        <v>4215</v>
      </c>
      <c r="D1931" s="215"/>
      <c r="E1931" s="215" t="s">
        <v>4216</v>
      </c>
      <c r="F1931" s="215" t="s">
        <v>4065</v>
      </c>
      <c r="G1931" s="391">
        <v>94599</v>
      </c>
      <c r="H1931" s="652" t="s">
        <v>2612</v>
      </c>
      <c r="I1931" s="652"/>
      <c r="J1931" s="652"/>
      <c r="K1931" s="390" t="s">
        <v>7764</v>
      </c>
      <c r="L1931" s="383" t="s">
        <v>5503</v>
      </c>
      <c r="M1931" s="215" t="s">
        <v>7629</v>
      </c>
    </row>
    <row r="1932" spans="1:13" ht="38.25">
      <c r="A1932" s="12"/>
      <c r="B1932" s="21">
        <v>609</v>
      </c>
      <c r="C1932" s="388" t="s">
        <v>5510</v>
      </c>
      <c r="D1932" s="388" t="s">
        <v>5511</v>
      </c>
      <c r="E1932" s="388" t="s">
        <v>5512</v>
      </c>
      <c r="F1932" s="388" t="s">
        <v>5513</v>
      </c>
      <c r="G1932" s="389">
        <v>200</v>
      </c>
      <c r="H1932" s="652" t="s">
        <v>2612</v>
      </c>
      <c r="I1932" s="652"/>
      <c r="J1932" s="652"/>
      <c r="K1932" s="390" t="s">
        <v>7477</v>
      </c>
      <c r="L1932" s="388" t="s">
        <v>5514</v>
      </c>
      <c r="M1932" s="215" t="s">
        <v>7629</v>
      </c>
    </row>
    <row r="1933" spans="1:13" ht="38.25">
      <c r="A1933" s="12"/>
      <c r="B1933" s="21">
        <v>610</v>
      </c>
      <c r="C1933" s="215" t="s">
        <v>5515</v>
      </c>
      <c r="D1933" s="388" t="s">
        <v>5516</v>
      </c>
      <c r="E1933" s="388" t="s">
        <v>5517</v>
      </c>
      <c r="F1933" s="388" t="s">
        <v>5518</v>
      </c>
      <c r="G1933" s="389">
        <v>500</v>
      </c>
      <c r="H1933" s="652" t="s">
        <v>2612</v>
      </c>
      <c r="I1933" s="652"/>
      <c r="J1933" s="652"/>
      <c r="K1933" s="390" t="s">
        <v>7765</v>
      </c>
      <c r="L1933" s="388" t="s">
        <v>5519</v>
      </c>
      <c r="M1933" s="215" t="s">
        <v>7629</v>
      </c>
    </row>
    <row r="1934" spans="1:13" ht="38.25">
      <c r="A1934" s="12"/>
      <c r="B1934" s="21">
        <v>611</v>
      </c>
      <c r="C1934" s="215" t="s">
        <v>5520</v>
      </c>
      <c r="D1934" s="388" t="s">
        <v>5521</v>
      </c>
      <c r="E1934" s="388" t="s">
        <v>5522</v>
      </c>
      <c r="F1934" s="388" t="s">
        <v>5523</v>
      </c>
      <c r="G1934" s="389">
        <v>1</v>
      </c>
      <c r="H1934" s="652" t="s">
        <v>2612</v>
      </c>
      <c r="I1934" s="652"/>
      <c r="J1934" s="652"/>
      <c r="K1934" s="390" t="s">
        <v>7766</v>
      </c>
      <c r="L1934" s="388" t="s">
        <v>5524</v>
      </c>
      <c r="M1934" s="215" t="s">
        <v>7629</v>
      </c>
    </row>
    <row r="1935" spans="1:13" ht="38.25">
      <c r="A1935" s="12"/>
      <c r="B1935" s="21">
        <v>612</v>
      </c>
      <c r="C1935" s="215" t="s">
        <v>5525</v>
      </c>
      <c r="D1935" s="215" t="s">
        <v>5526</v>
      </c>
      <c r="E1935" s="215" t="s">
        <v>5527</v>
      </c>
      <c r="F1935" s="215" t="s">
        <v>5528</v>
      </c>
      <c r="G1935" s="392">
        <v>20200</v>
      </c>
      <c r="H1935" s="652" t="s">
        <v>2612</v>
      </c>
      <c r="I1935" s="652"/>
      <c r="J1935" s="652"/>
      <c r="K1935" s="390" t="s">
        <v>7750</v>
      </c>
      <c r="L1935" s="388" t="s">
        <v>5529</v>
      </c>
      <c r="M1935" s="215" t="s">
        <v>7629</v>
      </c>
    </row>
    <row r="1936" spans="1:13" ht="51">
      <c r="A1936" s="12"/>
      <c r="B1936" s="21">
        <v>613</v>
      </c>
      <c r="C1936" s="215" t="s">
        <v>1173</v>
      </c>
      <c r="D1936" s="388" t="s">
        <v>5530</v>
      </c>
      <c r="E1936" s="388" t="s">
        <v>5531</v>
      </c>
      <c r="F1936" s="388" t="s">
        <v>5532</v>
      </c>
      <c r="G1936" s="389">
        <v>200</v>
      </c>
      <c r="H1936" s="652" t="s">
        <v>2612</v>
      </c>
      <c r="I1936" s="652"/>
      <c r="J1936" s="652"/>
      <c r="K1936" s="390" t="s">
        <v>7767</v>
      </c>
      <c r="L1936" s="388" t="s">
        <v>5533</v>
      </c>
      <c r="M1936" s="215" t="s">
        <v>7629</v>
      </c>
    </row>
    <row r="1937" spans="1:13" ht="38.25">
      <c r="A1937" s="12"/>
      <c r="B1937" s="21">
        <v>614</v>
      </c>
      <c r="C1937" s="215" t="s">
        <v>1173</v>
      </c>
      <c r="D1937" s="388" t="s">
        <v>5530</v>
      </c>
      <c r="E1937" s="388" t="s">
        <v>5534</v>
      </c>
      <c r="F1937" s="388" t="s">
        <v>5535</v>
      </c>
      <c r="G1937" s="392">
        <v>200</v>
      </c>
      <c r="H1937" s="652" t="s">
        <v>2612</v>
      </c>
      <c r="I1937" s="652"/>
      <c r="J1937" s="652"/>
      <c r="K1937" s="390" t="s">
        <v>7757</v>
      </c>
      <c r="L1937" s="388" t="s">
        <v>5536</v>
      </c>
      <c r="M1937" s="215" t="s">
        <v>7629</v>
      </c>
    </row>
    <row r="1938" spans="1:13" ht="51">
      <c r="A1938" s="12"/>
      <c r="B1938" s="21">
        <v>615</v>
      </c>
      <c r="C1938" s="215" t="s">
        <v>1173</v>
      </c>
      <c r="D1938" s="388" t="s">
        <v>5530</v>
      </c>
      <c r="E1938" s="388" t="s">
        <v>5537</v>
      </c>
      <c r="F1938" s="388" t="s">
        <v>5538</v>
      </c>
      <c r="G1938" s="389">
        <v>200</v>
      </c>
      <c r="H1938" s="652" t="s">
        <v>2612</v>
      </c>
      <c r="I1938" s="652"/>
      <c r="J1938" s="652"/>
      <c r="K1938" s="390" t="s">
        <v>7768</v>
      </c>
      <c r="L1938" s="388" t="s">
        <v>5539</v>
      </c>
      <c r="M1938" s="215" t="s">
        <v>7629</v>
      </c>
    </row>
    <row r="1939" spans="1:13" ht="38.25">
      <c r="A1939" s="12"/>
      <c r="B1939" s="21">
        <v>616</v>
      </c>
      <c r="C1939" s="382" t="s">
        <v>7340</v>
      </c>
      <c r="D1939" s="215" t="s">
        <v>7341</v>
      </c>
      <c r="E1939" s="382" t="s">
        <v>7369</v>
      </c>
      <c r="F1939" s="382" t="s">
        <v>7394</v>
      </c>
      <c r="G1939" s="396">
        <v>259646</v>
      </c>
      <c r="H1939" s="652" t="s">
        <v>2612</v>
      </c>
      <c r="I1939" s="652"/>
      <c r="J1939" s="652"/>
      <c r="K1939" s="390" t="s">
        <v>7743</v>
      </c>
      <c r="L1939" s="215" t="s">
        <v>7422</v>
      </c>
      <c r="M1939" s="215" t="s">
        <v>7629</v>
      </c>
    </row>
    <row r="1940" spans="1:13" ht="38.25">
      <c r="A1940" s="12"/>
      <c r="B1940" s="21">
        <v>617</v>
      </c>
      <c r="C1940" s="382" t="s">
        <v>7342</v>
      </c>
      <c r="D1940" s="215" t="s">
        <v>7343</v>
      </c>
      <c r="E1940" s="382" t="s">
        <v>7364</v>
      </c>
      <c r="F1940" s="382" t="s">
        <v>7395</v>
      </c>
      <c r="G1940" s="396">
        <v>10200</v>
      </c>
      <c r="H1940" s="652" t="s">
        <v>2612</v>
      </c>
      <c r="I1940" s="652"/>
      <c r="J1940" s="652"/>
      <c r="K1940" s="390" t="s">
        <v>7743</v>
      </c>
      <c r="L1940" s="215" t="s">
        <v>7423</v>
      </c>
      <c r="M1940" s="215" t="s">
        <v>7629</v>
      </c>
    </row>
    <row r="1941" spans="1:13" ht="51">
      <c r="A1941" s="12"/>
      <c r="B1941" s="21">
        <v>618</v>
      </c>
      <c r="C1941" s="382" t="s">
        <v>7344</v>
      </c>
      <c r="D1941" s="215" t="s">
        <v>7345</v>
      </c>
      <c r="E1941" s="382" t="s">
        <v>7370</v>
      </c>
      <c r="F1941" s="382" t="s">
        <v>7396</v>
      </c>
      <c r="G1941" s="396">
        <v>11958</v>
      </c>
      <c r="H1941" s="652" t="s">
        <v>2612</v>
      </c>
      <c r="I1941" s="652"/>
      <c r="J1941" s="652"/>
      <c r="K1941" s="390" t="s">
        <v>7743</v>
      </c>
      <c r="L1941" s="215" t="s">
        <v>7424</v>
      </c>
      <c r="M1941" s="215" t="s">
        <v>7629</v>
      </c>
    </row>
    <row r="1942" spans="1:13" ht="51">
      <c r="A1942" s="12"/>
      <c r="B1942" s="21">
        <v>619</v>
      </c>
      <c r="C1942" s="382" t="s">
        <v>7346</v>
      </c>
      <c r="D1942" s="215" t="s">
        <v>7347</v>
      </c>
      <c r="E1942" s="382" t="s">
        <v>7371</v>
      </c>
      <c r="F1942" s="382" t="s">
        <v>7397</v>
      </c>
      <c r="G1942" s="396">
        <v>11800</v>
      </c>
      <c r="H1942" s="652" t="s">
        <v>2612</v>
      </c>
      <c r="I1942" s="652"/>
      <c r="J1942" s="652"/>
      <c r="K1942" s="390" t="s">
        <v>7743</v>
      </c>
      <c r="L1942" s="215" t="s">
        <v>7425</v>
      </c>
      <c r="M1942" s="215" t="s">
        <v>7630</v>
      </c>
    </row>
    <row r="1943" spans="1:13" ht="38.25">
      <c r="A1943" s="12"/>
      <c r="B1943" s="21">
        <v>620</v>
      </c>
      <c r="C1943" s="382" t="s">
        <v>6093</v>
      </c>
      <c r="D1943" s="215" t="s">
        <v>6094</v>
      </c>
      <c r="E1943" s="382" t="s">
        <v>6312</v>
      </c>
      <c r="F1943" s="382" t="s">
        <v>6491</v>
      </c>
      <c r="G1943" s="396">
        <v>300000</v>
      </c>
      <c r="H1943" s="652" t="s">
        <v>2612</v>
      </c>
      <c r="I1943" s="652"/>
      <c r="J1943" s="652"/>
      <c r="K1943" s="406">
        <v>43719</v>
      </c>
      <c r="L1943" s="383" t="s">
        <v>6693</v>
      </c>
      <c r="M1943" s="215" t="s">
        <v>7630</v>
      </c>
    </row>
    <row r="1944" spans="1:13" ht="38.25">
      <c r="A1944" s="12"/>
      <c r="B1944" s="21">
        <v>621</v>
      </c>
      <c r="C1944" s="382" t="s">
        <v>6095</v>
      </c>
      <c r="D1944" s="215" t="s">
        <v>6096</v>
      </c>
      <c r="E1944" s="382" t="s">
        <v>6313</v>
      </c>
      <c r="F1944" s="382" t="s">
        <v>6492</v>
      </c>
      <c r="G1944" s="396">
        <v>10200000</v>
      </c>
      <c r="H1944" s="652" t="s">
        <v>2612</v>
      </c>
      <c r="I1944" s="652"/>
      <c r="J1944" s="652"/>
      <c r="K1944" s="406">
        <v>43732</v>
      </c>
      <c r="L1944" s="383" t="s">
        <v>6694</v>
      </c>
      <c r="M1944" s="215" t="s">
        <v>7630</v>
      </c>
    </row>
    <row r="1945" spans="1:13" ht="38.25">
      <c r="A1945" s="12"/>
      <c r="B1945" s="21">
        <v>622</v>
      </c>
      <c r="C1945" s="382" t="s">
        <v>6097</v>
      </c>
      <c r="D1945" s="215" t="s">
        <v>6098</v>
      </c>
      <c r="E1945" s="382" t="s">
        <v>6314</v>
      </c>
      <c r="F1945" s="382" t="s">
        <v>6493</v>
      </c>
      <c r="G1945" s="396">
        <v>200000</v>
      </c>
      <c r="H1945" s="652" t="s">
        <v>2612</v>
      </c>
      <c r="I1945" s="652"/>
      <c r="J1945" s="652"/>
      <c r="K1945" s="406">
        <v>43690</v>
      </c>
      <c r="L1945" s="383" t="s">
        <v>6695</v>
      </c>
      <c r="M1945" s="215" t="s">
        <v>7630</v>
      </c>
    </row>
    <row r="1946" spans="1:13" ht="25.5">
      <c r="A1946" s="12"/>
      <c r="B1946" s="21">
        <v>623</v>
      </c>
      <c r="C1946" s="407" t="s">
        <v>4438</v>
      </c>
      <c r="D1946" s="407" t="s">
        <v>4439</v>
      </c>
      <c r="E1946" s="407" t="s">
        <v>4440</v>
      </c>
      <c r="F1946" s="407" t="s">
        <v>4441</v>
      </c>
      <c r="G1946" s="391">
        <v>15000</v>
      </c>
      <c r="H1946" s="652" t="s">
        <v>2612</v>
      </c>
      <c r="I1946" s="652"/>
      <c r="J1946" s="652"/>
      <c r="K1946" s="406">
        <v>43726</v>
      </c>
      <c r="L1946" s="407" t="s">
        <v>4442</v>
      </c>
      <c r="M1946" s="215" t="s">
        <v>7630</v>
      </c>
    </row>
    <row r="1947" spans="1:13" ht="51">
      <c r="A1947" s="12"/>
      <c r="B1947" s="21">
        <v>624</v>
      </c>
      <c r="C1947" s="408" t="s">
        <v>3271</v>
      </c>
      <c r="D1947" s="408" t="s">
        <v>4486</v>
      </c>
      <c r="E1947" s="408" t="s">
        <v>1442</v>
      </c>
      <c r="F1947" s="408" t="s">
        <v>1443</v>
      </c>
      <c r="G1947" s="655">
        <f>1016+20333+16224</f>
        <v>37573</v>
      </c>
      <c r="H1947" s="652" t="s">
        <v>2612</v>
      </c>
      <c r="I1947" s="652"/>
      <c r="J1947" s="652"/>
      <c r="K1947" s="406">
        <v>43662</v>
      </c>
      <c r="L1947" s="408" t="s">
        <v>4487</v>
      </c>
      <c r="M1947" s="215" t="s">
        <v>7630</v>
      </c>
    </row>
    <row r="1948" spans="1:13" ht="38.25">
      <c r="A1948" s="12"/>
      <c r="B1948" s="21">
        <v>625</v>
      </c>
      <c r="C1948" s="382" t="s">
        <v>6099</v>
      </c>
      <c r="D1948" s="215" t="s">
        <v>6100</v>
      </c>
      <c r="E1948" s="382" t="s">
        <v>6315</v>
      </c>
      <c r="F1948" s="382" t="s">
        <v>6494</v>
      </c>
      <c r="G1948" s="396">
        <v>200000</v>
      </c>
      <c r="H1948" s="652" t="s">
        <v>2612</v>
      </c>
      <c r="I1948" s="652"/>
      <c r="J1948" s="652"/>
      <c r="K1948" s="406">
        <v>43608</v>
      </c>
      <c r="L1948" s="383" t="s">
        <v>6696</v>
      </c>
      <c r="M1948" s="215" t="s">
        <v>7630</v>
      </c>
    </row>
    <row r="1949" spans="1:13" ht="38.25">
      <c r="A1949" s="12"/>
      <c r="B1949" s="21">
        <v>626</v>
      </c>
      <c r="C1949" s="407" t="s">
        <v>4420</v>
      </c>
      <c r="D1949" s="407" t="s">
        <v>1389</v>
      </c>
      <c r="E1949" s="407" t="s">
        <v>4421</v>
      </c>
      <c r="F1949" s="407" t="s">
        <v>1390</v>
      </c>
      <c r="G1949" s="391">
        <v>32500</v>
      </c>
      <c r="H1949" s="652" t="s">
        <v>2612</v>
      </c>
      <c r="I1949" s="652"/>
      <c r="J1949" s="652"/>
      <c r="K1949" s="406">
        <v>43635</v>
      </c>
      <c r="L1949" s="407" t="s">
        <v>1391</v>
      </c>
      <c r="M1949" s="215" t="s">
        <v>7630</v>
      </c>
    </row>
    <row r="1950" spans="1:13" ht="76.5">
      <c r="A1950" s="12"/>
      <c r="B1950" s="21">
        <v>627</v>
      </c>
      <c r="C1950" s="407" t="s">
        <v>2799</v>
      </c>
      <c r="D1950" s="407" t="s">
        <v>4434</v>
      </c>
      <c r="E1950" s="407" t="s">
        <v>4435</v>
      </c>
      <c r="F1950" s="407" t="s">
        <v>4436</v>
      </c>
      <c r="G1950" s="391">
        <v>61400</v>
      </c>
      <c r="H1950" s="652" t="s">
        <v>2612</v>
      </c>
      <c r="I1950" s="652"/>
      <c r="J1950" s="652"/>
      <c r="K1950" s="406">
        <v>43642</v>
      </c>
      <c r="L1950" s="407" t="s">
        <v>4437</v>
      </c>
      <c r="M1950" s="215" t="s">
        <v>7630</v>
      </c>
    </row>
    <row r="1951" spans="1:13" ht="51">
      <c r="A1951" s="12"/>
      <c r="B1951" s="21">
        <v>628</v>
      </c>
      <c r="C1951" s="407" t="s">
        <v>1517</v>
      </c>
      <c r="D1951" s="407" t="s">
        <v>1518</v>
      </c>
      <c r="E1951" s="407" t="s">
        <v>1519</v>
      </c>
      <c r="F1951" s="407" t="s">
        <v>4422</v>
      </c>
      <c r="G1951" s="391">
        <v>20000</v>
      </c>
      <c r="H1951" s="652" t="s">
        <v>2612</v>
      </c>
      <c r="I1951" s="652"/>
      <c r="J1951" s="652"/>
      <c r="K1951" s="406">
        <v>43639</v>
      </c>
      <c r="L1951" s="407" t="s">
        <v>1520</v>
      </c>
      <c r="M1951" s="215" t="s">
        <v>7630</v>
      </c>
    </row>
    <row r="1952" spans="1:13" ht="76.5">
      <c r="A1952" s="12"/>
      <c r="B1952" s="21">
        <v>629</v>
      </c>
      <c r="C1952" s="407" t="s">
        <v>4500</v>
      </c>
      <c r="D1952" s="407" t="s">
        <v>4501</v>
      </c>
      <c r="E1952" s="407" t="s">
        <v>4502</v>
      </c>
      <c r="F1952" s="407" t="s">
        <v>4503</v>
      </c>
      <c r="G1952" s="391">
        <v>25227</v>
      </c>
      <c r="H1952" s="652" t="s">
        <v>2612</v>
      </c>
      <c r="I1952" s="652"/>
      <c r="J1952" s="652"/>
      <c r="K1952" s="406" t="s">
        <v>7769</v>
      </c>
      <c r="L1952" s="407" t="s">
        <v>3601</v>
      </c>
      <c r="M1952" s="215" t="s">
        <v>7630</v>
      </c>
    </row>
    <row r="1953" spans="1:13" ht="63.75">
      <c r="A1953" s="12"/>
      <c r="B1953" s="21">
        <v>630</v>
      </c>
      <c r="C1953" s="409" t="s">
        <v>4497</v>
      </c>
      <c r="D1953" s="407" t="s">
        <v>4498</v>
      </c>
      <c r="E1953" s="407" t="s">
        <v>4499</v>
      </c>
      <c r="F1953" s="407" t="s">
        <v>3494</v>
      </c>
      <c r="G1953" s="391">
        <v>33281</v>
      </c>
      <c r="H1953" s="652" t="s">
        <v>2612</v>
      </c>
      <c r="I1953" s="652"/>
      <c r="J1953" s="652"/>
      <c r="K1953" s="406">
        <v>43703</v>
      </c>
      <c r="L1953" s="407" t="s">
        <v>3602</v>
      </c>
      <c r="M1953" s="215" t="s">
        <v>7630</v>
      </c>
    </row>
    <row r="1954" spans="1:13" ht="63.75">
      <c r="A1954" s="12"/>
      <c r="B1954" s="21">
        <v>631</v>
      </c>
      <c r="C1954" s="407" t="s">
        <v>4457</v>
      </c>
      <c r="D1954" s="407" t="s">
        <v>4458</v>
      </c>
      <c r="E1954" s="407" t="s">
        <v>4459</v>
      </c>
      <c r="F1954" s="407" t="s">
        <v>4460</v>
      </c>
      <c r="G1954" s="391">
        <v>537099</v>
      </c>
      <c r="H1954" s="652" t="s">
        <v>2612</v>
      </c>
      <c r="I1954" s="652"/>
      <c r="J1954" s="652"/>
      <c r="K1954" s="406">
        <v>43718</v>
      </c>
      <c r="L1954" s="407" t="s">
        <v>4461</v>
      </c>
      <c r="M1954" s="215" t="s">
        <v>7630</v>
      </c>
    </row>
    <row r="1955" spans="1:13" ht="51">
      <c r="A1955" s="12"/>
      <c r="B1955" s="21">
        <v>632</v>
      </c>
      <c r="C1955" s="407" t="s">
        <v>6101</v>
      </c>
      <c r="D1955" s="407" t="s">
        <v>4494</v>
      </c>
      <c r="E1955" s="407" t="s">
        <v>4495</v>
      </c>
      <c r="F1955" s="407" t="s">
        <v>3495</v>
      </c>
      <c r="G1955" s="391">
        <v>3160</v>
      </c>
      <c r="H1955" s="652" t="s">
        <v>2612</v>
      </c>
      <c r="I1955" s="652"/>
      <c r="J1955" s="652"/>
      <c r="K1955" s="406">
        <v>43726</v>
      </c>
      <c r="L1955" s="407" t="s">
        <v>4496</v>
      </c>
      <c r="M1955" s="215" t="s">
        <v>7630</v>
      </c>
    </row>
    <row r="1956" spans="1:13" ht="63.75">
      <c r="A1956" s="12"/>
      <c r="B1956" s="21">
        <v>633</v>
      </c>
      <c r="C1956" s="407" t="s">
        <v>2437</v>
      </c>
      <c r="D1956" s="407" t="s">
        <v>4447</v>
      </c>
      <c r="E1956" s="407" t="s">
        <v>4444</v>
      </c>
      <c r="F1956" s="407" t="s">
        <v>4448</v>
      </c>
      <c r="G1956" s="391">
        <v>260776</v>
      </c>
      <c r="H1956" s="652" t="s">
        <v>2612</v>
      </c>
      <c r="I1956" s="652"/>
      <c r="J1956" s="652"/>
      <c r="K1956" s="406">
        <v>43719</v>
      </c>
      <c r="L1956" s="407" t="s">
        <v>4449</v>
      </c>
      <c r="M1956" s="215" t="s">
        <v>7630</v>
      </c>
    </row>
    <row r="1957" spans="1:13" ht="114.75">
      <c r="A1957" s="12"/>
      <c r="B1957" s="21">
        <v>634</v>
      </c>
      <c r="C1957" s="407" t="s">
        <v>2692</v>
      </c>
      <c r="D1957" s="407" t="s">
        <v>1934</v>
      </c>
      <c r="E1957" s="407" t="s">
        <v>4428</v>
      </c>
      <c r="F1957" s="407" t="s">
        <v>4429</v>
      </c>
      <c r="G1957" s="391">
        <v>220375</v>
      </c>
      <c r="H1957" s="652" t="s">
        <v>2612</v>
      </c>
      <c r="I1957" s="652"/>
      <c r="J1957" s="652"/>
      <c r="K1957" s="406">
        <v>43732</v>
      </c>
      <c r="L1957" s="407" t="s">
        <v>4430</v>
      </c>
      <c r="M1957" s="215" t="s">
        <v>7630</v>
      </c>
    </row>
    <row r="1958" spans="1:13" ht="63.75">
      <c r="A1958" s="12"/>
      <c r="B1958" s="21">
        <v>635</v>
      </c>
      <c r="C1958" s="407" t="s">
        <v>2437</v>
      </c>
      <c r="D1958" s="407" t="s">
        <v>4443</v>
      </c>
      <c r="E1958" s="407" t="s">
        <v>4444</v>
      </c>
      <c r="F1958" s="407" t="s">
        <v>4445</v>
      </c>
      <c r="G1958" s="391">
        <v>195700</v>
      </c>
      <c r="H1958" s="652" t="s">
        <v>2612</v>
      </c>
      <c r="I1958" s="652"/>
      <c r="J1958" s="652"/>
      <c r="K1958" s="406">
        <v>43690</v>
      </c>
      <c r="L1958" s="407" t="s">
        <v>4446</v>
      </c>
      <c r="M1958" s="215" t="s">
        <v>7630</v>
      </c>
    </row>
    <row r="1959" spans="1:13" ht="38.25">
      <c r="A1959" s="12"/>
      <c r="B1959" s="21">
        <v>636</v>
      </c>
      <c r="C1959" s="407" t="s">
        <v>4515</v>
      </c>
      <c r="D1959" s="407" t="s">
        <v>4212</v>
      </c>
      <c r="E1959" s="407" t="s">
        <v>4516</v>
      </c>
      <c r="F1959" s="407" t="s">
        <v>4213</v>
      </c>
      <c r="G1959" s="391">
        <v>200</v>
      </c>
      <c r="H1959" s="652" t="s">
        <v>2612</v>
      </c>
      <c r="I1959" s="652"/>
      <c r="J1959" s="652"/>
      <c r="K1959" s="406">
        <v>43726</v>
      </c>
      <c r="L1959" s="407" t="s">
        <v>4214</v>
      </c>
      <c r="M1959" s="215" t="s">
        <v>7630</v>
      </c>
    </row>
    <row r="1960" spans="1:13" ht="25.5">
      <c r="A1960" s="12"/>
      <c r="B1960" s="21">
        <v>637</v>
      </c>
      <c r="C1960" s="407" t="s">
        <v>1448</v>
      </c>
      <c r="D1960" s="407" t="s">
        <v>3272</v>
      </c>
      <c r="E1960" s="407" t="s">
        <v>3377</v>
      </c>
      <c r="F1960" s="407" t="s">
        <v>3493</v>
      </c>
      <c r="G1960" s="391">
        <v>2830</v>
      </c>
      <c r="H1960" s="652" t="s">
        <v>2612</v>
      </c>
      <c r="I1960" s="652"/>
      <c r="J1960" s="652"/>
      <c r="K1960" s="406">
        <v>43662</v>
      </c>
      <c r="L1960" s="407" t="s">
        <v>4489</v>
      </c>
      <c r="M1960" s="215" t="s">
        <v>7630</v>
      </c>
    </row>
    <row r="1961" spans="1:13" ht="38.25">
      <c r="A1961" s="12"/>
      <c r="B1961" s="21">
        <v>638</v>
      </c>
      <c r="C1961" s="407" t="s">
        <v>1444</v>
      </c>
      <c r="D1961" s="407" t="s">
        <v>1445</v>
      </c>
      <c r="E1961" s="407" t="s">
        <v>4488</v>
      </c>
      <c r="F1961" s="407" t="s">
        <v>1446</v>
      </c>
      <c r="G1961" s="391">
        <v>4290</v>
      </c>
      <c r="H1961" s="652" t="s">
        <v>2612</v>
      </c>
      <c r="I1961" s="652"/>
      <c r="J1961" s="652"/>
      <c r="K1961" s="406">
        <v>43697</v>
      </c>
      <c r="L1961" s="407" t="s">
        <v>1447</v>
      </c>
      <c r="M1961" s="215" t="s">
        <v>7630</v>
      </c>
    </row>
    <row r="1962" spans="1:13" ht="63.75">
      <c r="A1962" s="12"/>
      <c r="B1962" s="21">
        <v>639</v>
      </c>
      <c r="C1962" s="407" t="s">
        <v>1370</v>
      </c>
      <c r="D1962" s="407" t="s">
        <v>4504</v>
      </c>
      <c r="E1962" s="407" t="s">
        <v>4505</v>
      </c>
      <c r="F1962" s="407" t="s">
        <v>4506</v>
      </c>
      <c r="G1962" s="391">
        <v>10000</v>
      </c>
      <c r="H1962" s="652" t="s">
        <v>2612</v>
      </c>
      <c r="I1962" s="652"/>
      <c r="J1962" s="652"/>
      <c r="K1962" s="406">
        <v>43635</v>
      </c>
      <c r="L1962" s="407" t="s">
        <v>4507</v>
      </c>
      <c r="M1962" s="215" t="s">
        <v>7630</v>
      </c>
    </row>
    <row r="1963" spans="1:13" ht="76.5">
      <c r="A1963" s="12"/>
      <c r="B1963" s="21">
        <v>640</v>
      </c>
      <c r="C1963" s="407" t="s">
        <v>4465</v>
      </c>
      <c r="D1963" s="407" t="s">
        <v>6102</v>
      </c>
      <c r="E1963" s="407" t="s">
        <v>4435</v>
      </c>
      <c r="F1963" s="407" t="s">
        <v>6495</v>
      </c>
      <c r="G1963" s="391">
        <v>20000</v>
      </c>
      <c r="H1963" s="652" t="s">
        <v>2612</v>
      </c>
      <c r="I1963" s="652"/>
      <c r="J1963" s="652"/>
      <c r="K1963" s="406">
        <v>43642</v>
      </c>
      <c r="L1963" s="407" t="s">
        <v>6697</v>
      </c>
      <c r="M1963" s="215" t="s">
        <v>7630</v>
      </c>
    </row>
    <row r="1964" spans="1:13" ht="51">
      <c r="A1964" s="12"/>
      <c r="B1964" s="21">
        <v>641</v>
      </c>
      <c r="C1964" s="408" t="s">
        <v>3273</v>
      </c>
      <c r="D1964" s="408" t="s">
        <v>4490</v>
      </c>
      <c r="E1964" s="408" t="s">
        <v>4491</v>
      </c>
      <c r="F1964" s="408" t="s">
        <v>4492</v>
      </c>
      <c r="G1964" s="655">
        <v>8000</v>
      </c>
      <c r="H1964" s="652" t="s">
        <v>2612</v>
      </c>
      <c r="I1964" s="652"/>
      <c r="J1964" s="652"/>
      <c r="K1964" s="406">
        <v>43639</v>
      </c>
      <c r="L1964" s="408" t="s">
        <v>4493</v>
      </c>
      <c r="M1964" s="215" t="s">
        <v>7630</v>
      </c>
    </row>
    <row r="1965" spans="1:13" ht="38.25">
      <c r="A1965" s="12"/>
      <c r="B1965" s="21">
        <v>642</v>
      </c>
      <c r="C1965" s="407" t="s">
        <v>4462</v>
      </c>
      <c r="D1965" s="407" t="s">
        <v>4463</v>
      </c>
      <c r="E1965" s="407" t="s">
        <v>4464</v>
      </c>
      <c r="F1965" s="407" t="s">
        <v>2800</v>
      </c>
      <c r="G1965" s="391">
        <v>5200</v>
      </c>
      <c r="H1965" s="652" t="s">
        <v>2612</v>
      </c>
      <c r="I1965" s="652"/>
      <c r="J1965" s="652"/>
      <c r="K1965" s="406" t="s">
        <v>7769</v>
      </c>
      <c r="L1965" s="407" t="s">
        <v>2801</v>
      </c>
      <c r="M1965" s="215" t="s">
        <v>7630</v>
      </c>
    </row>
    <row r="1966" spans="1:13" ht="38.25">
      <c r="A1966" s="12"/>
      <c r="B1966" s="21">
        <v>643</v>
      </c>
      <c r="C1966" s="409" t="s">
        <v>1204</v>
      </c>
      <c r="D1966" s="407" t="s">
        <v>4470</v>
      </c>
      <c r="E1966" s="407" t="s">
        <v>4471</v>
      </c>
      <c r="F1966" s="407" t="s">
        <v>4472</v>
      </c>
      <c r="G1966" s="391">
        <v>1000</v>
      </c>
      <c r="H1966" s="652" t="s">
        <v>2612</v>
      </c>
      <c r="I1966" s="652"/>
      <c r="J1966" s="652"/>
      <c r="K1966" s="406">
        <v>43703</v>
      </c>
      <c r="L1966" s="407" t="s">
        <v>4473</v>
      </c>
      <c r="M1966" s="215" t="s">
        <v>7630</v>
      </c>
    </row>
    <row r="1967" spans="1:13" ht="38.25">
      <c r="A1967" s="12"/>
      <c r="B1967" s="21">
        <v>644</v>
      </c>
      <c r="C1967" s="407" t="s">
        <v>1273</v>
      </c>
      <c r="D1967" s="407" t="s">
        <v>1274</v>
      </c>
      <c r="E1967" s="407" t="s">
        <v>1275</v>
      </c>
      <c r="F1967" s="407" t="s">
        <v>1276</v>
      </c>
      <c r="G1967" s="391">
        <v>3200</v>
      </c>
      <c r="H1967" s="652" t="s">
        <v>2612</v>
      </c>
      <c r="I1967" s="652"/>
      <c r="J1967" s="652"/>
      <c r="K1967" s="406">
        <v>43607</v>
      </c>
      <c r="L1967" s="407" t="s">
        <v>1277</v>
      </c>
      <c r="M1967" s="215" t="s">
        <v>7630</v>
      </c>
    </row>
    <row r="1968" spans="1:13" ht="38.25">
      <c r="A1968" s="12"/>
      <c r="B1968" s="21">
        <v>645</v>
      </c>
      <c r="C1968" s="409" t="s">
        <v>1205</v>
      </c>
      <c r="D1968" s="410" t="s">
        <v>4482</v>
      </c>
      <c r="E1968" s="407" t="s">
        <v>4483</v>
      </c>
      <c r="F1968" s="411" t="s">
        <v>4484</v>
      </c>
      <c r="G1968" s="391">
        <v>4600</v>
      </c>
      <c r="H1968" s="652" t="s">
        <v>2612</v>
      </c>
      <c r="I1968" s="652"/>
      <c r="J1968" s="652"/>
      <c r="K1968" s="406">
        <v>43726</v>
      </c>
      <c r="L1968" s="407" t="s">
        <v>4485</v>
      </c>
      <c r="M1968" s="215" t="s">
        <v>7630</v>
      </c>
    </row>
    <row r="1969" spans="1:13" ht="63.75">
      <c r="A1969" s="12"/>
      <c r="B1969" s="21">
        <v>646</v>
      </c>
      <c r="C1969" s="409" t="s">
        <v>1206</v>
      </c>
      <c r="D1969" s="407" t="s">
        <v>4478</v>
      </c>
      <c r="E1969" s="407" t="s">
        <v>4479</v>
      </c>
      <c r="F1969" s="407" t="s">
        <v>4480</v>
      </c>
      <c r="G1969" s="391">
        <v>5000</v>
      </c>
      <c r="H1969" s="652" t="s">
        <v>2612</v>
      </c>
      <c r="I1969" s="652"/>
      <c r="J1969" s="652"/>
      <c r="K1969" s="406">
        <v>43642</v>
      </c>
      <c r="L1969" s="407" t="s">
        <v>4481</v>
      </c>
      <c r="M1969" s="215" t="s">
        <v>7630</v>
      </c>
    </row>
    <row r="1970" spans="1:13" ht="25.5">
      <c r="A1970" s="12"/>
      <c r="B1970" s="21">
        <v>647</v>
      </c>
      <c r="C1970" s="407" t="s">
        <v>6103</v>
      </c>
      <c r="D1970" s="407" t="s">
        <v>4474</v>
      </c>
      <c r="E1970" s="407" t="s">
        <v>4475</v>
      </c>
      <c r="F1970" s="407" t="s">
        <v>4476</v>
      </c>
      <c r="G1970" s="391">
        <v>5000</v>
      </c>
      <c r="H1970" s="652" t="s">
        <v>2612</v>
      </c>
      <c r="I1970" s="652"/>
      <c r="J1970" s="652"/>
      <c r="K1970" s="406">
        <v>43639</v>
      </c>
      <c r="L1970" s="407" t="s">
        <v>4477</v>
      </c>
      <c r="M1970" s="215" t="s">
        <v>7630</v>
      </c>
    </row>
    <row r="1971" spans="1:13" ht="114.75">
      <c r="A1971" s="12"/>
      <c r="B1971" s="21">
        <v>648</v>
      </c>
      <c r="C1971" s="407" t="s">
        <v>2692</v>
      </c>
      <c r="D1971" s="407" t="s">
        <v>4431</v>
      </c>
      <c r="E1971" s="407" t="s">
        <v>4428</v>
      </c>
      <c r="F1971" s="407" t="s">
        <v>4432</v>
      </c>
      <c r="G1971" s="391">
        <v>11282</v>
      </c>
      <c r="H1971" s="652" t="s">
        <v>2612</v>
      </c>
      <c r="I1971" s="652"/>
      <c r="J1971" s="652"/>
      <c r="K1971" s="406" t="s">
        <v>7769</v>
      </c>
      <c r="L1971" s="407" t="s">
        <v>4433</v>
      </c>
      <c r="M1971" s="215" t="s">
        <v>7630</v>
      </c>
    </row>
    <row r="1972" spans="1:13" ht="38.25">
      <c r="A1972" s="12"/>
      <c r="B1972" s="21">
        <v>649</v>
      </c>
      <c r="C1972" s="409" t="s">
        <v>1504</v>
      </c>
      <c r="D1972" s="407" t="s">
        <v>4509</v>
      </c>
      <c r="E1972" s="407" t="s">
        <v>4510</v>
      </c>
      <c r="F1972" s="407" t="s">
        <v>4511</v>
      </c>
      <c r="G1972" s="391">
        <v>200</v>
      </c>
      <c r="H1972" s="652" t="s">
        <v>2612</v>
      </c>
      <c r="I1972" s="652"/>
      <c r="J1972" s="652"/>
      <c r="K1972" s="406">
        <v>43703</v>
      </c>
      <c r="L1972" s="407" t="s">
        <v>4020</v>
      </c>
      <c r="M1972" s="215" t="s">
        <v>7630</v>
      </c>
    </row>
    <row r="1973" spans="1:13" ht="38.25">
      <c r="A1973" s="12"/>
      <c r="B1973" s="21">
        <v>650</v>
      </c>
      <c r="C1973" s="407" t="s">
        <v>2582</v>
      </c>
      <c r="D1973" s="407" t="s">
        <v>4416</v>
      </c>
      <c r="E1973" s="407" t="s">
        <v>4417</v>
      </c>
      <c r="F1973" s="407" t="s">
        <v>4418</v>
      </c>
      <c r="G1973" s="391">
        <v>200</v>
      </c>
      <c r="H1973" s="652" t="s">
        <v>2612</v>
      </c>
      <c r="I1973" s="652"/>
      <c r="J1973" s="652"/>
      <c r="K1973" s="406">
        <v>43718</v>
      </c>
      <c r="L1973" s="407" t="s">
        <v>4419</v>
      </c>
      <c r="M1973" s="215" t="s">
        <v>7630</v>
      </c>
    </row>
    <row r="1974" spans="1:13" ht="51">
      <c r="A1974" s="12"/>
      <c r="B1974" s="21">
        <v>651</v>
      </c>
      <c r="C1974" s="409" t="s">
        <v>4512</v>
      </c>
      <c r="D1974" s="407" t="s">
        <v>4513</v>
      </c>
      <c r="E1974" s="407" t="s">
        <v>4514</v>
      </c>
      <c r="F1974" s="407" t="s">
        <v>4021</v>
      </c>
      <c r="G1974" s="391">
        <v>200</v>
      </c>
      <c r="H1974" s="652" t="s">
        <v>2612</v>
      </c>
      <c r="I1974" s="652"/>
      <c r="J1974" s="652"/>
      <c r="K1974" s="406">
        <v>43726</v>
      </c>
      <c r="L1974" s="407" t="s">
        <v>4022</v>
      </c>
      <c r="M1974" s="215" t="s">
        <v>7630</v>
      </c>
    </row>
    <row r="1975" spans="1:13" ht="38.25">
      <c r="A1975" s="12"/>
      <c r="B1975" s="21">
        <v>652</v>
      </c>
      <c r="C1975" s="407" t="s">
        <v>1384</v>
      </c>
      <c r="D1975" s="407" t="s">
        <v>1385</v>
      </c>
      <c r="E1975" s="407" t="s">
        <v>1386</v>
      </c>
      <c r="F1975" s="407" t="s">
        <v>1387</v>
      </c>
      <c r="G1975" s="391">
        <v>1870</v>
      </c>
      <c r="H1975" s="652" t="s">
        <v>2612</v>
      </c>
      <c r="I1975" s="652"/>
      <c r="J1975" s="652"/>
      <c r="K1975" s="406">
        <v>43719</v>
      </c>
      <c r="L1975" s="407" t="s">
        <v>1388</v>
      </c>
      <c r="M1975" s="215" t="s">
        <v>7630</v>
      </c>
    </row>
    <row r="1976" spans="1:13" ht="25.5">
      <c r="A1976" s="12"/>
      <c r="B1976" s="21">
        <v>653</v>
      </c>
      <c r="C1976" s="407" t="s">
        <v>3270</v>
      </c>
      <c r="D1976" s="407" t="s">
        <v>4423</v>
      </c>
      <c r="E1976" s="407" t="s">
        <v>3376</v>
      </c>
      <c r="F1976" s="407" t="s">
        <v>4424</v>
      </c>
      <c r="G1976" s="391">
        <v>5000</v>
      </c>
      <c r="H1976" s="652" t="s">
        <v>2612</v>
      </c>
      <c r="I1976" s="652"/>
      <c r="J1976" s="652"/>
      <c r="K1976" s="406">
        <v>43732</v>
      </c>
      <c r="L1976" s="407" t="s">
        <v>3599</v>
      </c>
      <c r="M1976" s="215" t="s">
        <v>7630</v>
      </c>
    </row>
    <row r="1977" spans="1:13" ht="51">
      <c r="A1977" s="12"/>
      <c r="B1977" s="21">
        <v>654</v>
      </c>
      <c r="C1977" s="407" t="s">
        <v>4406</v>
      </c>
      <c r="D1977" s="407" t="s">
        <v>4407</v>
      </c>
      <c r="E1977" s="407" t="s">
        <v>4408</v>
      </c>
      <c r="F1977" s="407" t="s">
        <v>4409</v>
      </c>
      <c r="G1977" s="391">
        <v>5000</v>
      </c>
      <c r="H1977" s="652" t="s">
        <v>2612</v>
      </c>
      <c r="I1977" s="652"/>
      <c r="J1977" s="652"/>
      <c r="K1977" s="406">
        <v>43690</v>
      </c>
      <c r="L1977" s="407" t="s">
        <v>4410</v>
      </c>
      <c r="M1977" s="215" t="s">
        <v>7630</v>
      </c>
    </row>
    <row r="1978" spans="1:13" ht="25.5">
      <c r="A1978" s="12"/>
      <c r="B1978" s="21">
        <v>655</v>
      </c>
      <c r="C1978" s="407" t="s">
        <v>4267</v>
      </c>
      <c r="D1978" s="407" t="s">
        <v>4412</v>
      </c>
      <c r="E1978" s="407" t="s">
        <v>4413</v>
      </c>
      <c r="F1978" s="407" t="s">
        <v>4414</v>
      </c>
      <c r="G1978" s="391">
        <v>5000</v>
      </c>
      <c r="H1978" s="652" t="s">
        <v>2612</v>
      </c>
      <c r="I1978" s="652"/>
      <c r="J1978" s="652"/>
      <c r="K1978" s="406">
        <v>43726</v>
      </c>
      <c r="L1978" s="407" t="s">
        <v>4415</v>
      </c>
      <c r="M1978" s="215" t="s">
        <v>7630</v>
      </c>
    </row>
    <row r="1979" spans="1:13" ht="76.5">
      <c r="A1979" s="12"/>
      <c r="B1979" s="21">
        <v>656</v>
      </c>
      <c r="C1979" s="407" t="s">
        <v>2443</v>
      </c>
      <c r="D1979" s="407" t="s">
        <v>4467</v>
      </c>
      <c r="E1979" s="407" t="s">
        <v>4451</v>
      </c>
      <c r="F1979" s="407" t="s">
        <v>4508</v>
      </c>
      <c r="G1979" s="391">
        <v>450000</v>
      </c>
      <c r="H1979" s="652"/>
      <c r="I1979" s="652"/>
      <c r="J1979" s="652" t="s">
        <v>2612</v>
      </c>
      <c r="K1979" s="406">
        <v>43662</v>
      </c>
      <c r="L1979" s="407" t="s">
        <v>3600</v>
      </c>
      <c r="M1979" s="215" t="s">
        <v>7630</v>
      </c>
    </row>
    <row r="1980" spans="1:13" ht="38.25">
      <c r="A1980" s="12"/>
      <c r="B1980" s="21">
        <v>657</v>
      </c>
      <c r="C1980" s="409" t="s">
        <v>1119</v>
      </c>
      <c r="D1980" s="407" t="s">
        <v>1120</v>
      </c>
      <c r="E1980" s="407" t="s">
        <v>1121</v>
      </c>
      <c r="F1980" s="407" t="s">
        <v>4411</v>
      </c>
      <c r="G1980" s="391">
        <v>3200</v>
      </c>
      <c r="H1980" s="652"/>
      <c r="I1980" s="652"/>
      <c r="J1980" s="652" t="s">
        <v>2612</v>
      </c>
      <c r="K1980" s="406">
        <v>43697</v>
      </c>
      <c r="L1980" s="407" t="s">
        <v>1122</v>
      </c>
      <c r="M1980" s="215" t="s">
        <v>7630</v>
      </c>
    </row>
    <row r="1981" spans="1:13" ht="25.5">
      <c r="A1981" s="12"/>
      <c r="B1981" s="21">
        <v>658</v>
      </c>
      <c r="C1981" s="407" t="s">
        <v>1392</v>
      </c>
      <c r="D1981" s="407" t="s">
        <v>1393</v>
      </c>
      <c r="E1981" s="407" t="s">
        <v>1394</v>
      </c>
      <c r="F1981" s="407" t="s">
        <v>1395</v>
      </c>
      <c r="G1981" s="391">
        <v>8000</v>
      </c>
      <c r="H1981" s="652"/>
      <c r="I1981" s="652"/>
      <c r="J1981" s="652" t="s">
        <v>2612</v>
      </c>
      <c r="K1981" s="406">
        <v>43635</v>
      </c>
      <c r="L1981" s="407" t="s">
        <v>1396</v>
      </c>
      <c r="M1981" s="215" t="s">
        <v>7630</v>
      </c>
    </row>
    <row r="1982" spans="1:13" ht="25.5">
      <c r="A1982" s="12"/>
      <c r="B1982" s="21">
        <v>659</v>
      </c>
      <c r="C1982" s="407" t="s">
        <v>1932</v>
      </c>
      <c r="D1982" s="407" t="s">
        <v>1933</v>
      </c>
      <c r="E1982" s="407" t="s">
        <v>4425</v>
      </c>
      <c r="F1982" s="407" t="s">
        <v>4426</v>
      </c>
      <c r="G1982" s="391">
        <v>5350</v>
      </c>
      <c r="H1982" s="652"/>
      <c r="I1982" s="652"/>
      <c r="J1982" s="652" t="s">
        <v>2612</v>
      </c>
      <c r="K1982" s="406">
        <v>43642</v>
      </c>
      <c r="L1982" s="407" t="s">
        <v>4427</v>
      </c>
      <c r="M1982" s="215" t="s">
        <v>7630</v>
      </c>
    </row>
    <row r="1983" spans="1:13" ht="38.25">
      <c r="A1983" s="12"/>
      <c r="B1983" s="21">
        <v>660</v>
      </c>
      <c r="C1983" s="407" t="s">
        <v>942</v>
      </c>
      <c r="D1983" s="407" t="s">
        <v>1371</v>
      </c>
      <c r="E1983" s="407" t="s">
        <v>1372</v>
      </c>
      <c r="F1983" s="407" t="s">
        <v>1373</v>
      </c>
      <c r="G1983" s="391">
        <v>11281</v>
      </c>
      <c r="H1983" s="652"/>
      <c r="I1983" s="652"/>
      <c r="J1983" s="652" t="s">
        <v>2612</v>
      </c>
      <c r="K1983" s="406">
        <v>43639</v>
      </c>
      <c r="L1983" s="407" t="s">
        <v>1374</v>
      </c>
      <c r="M1983" s="215" t="s">
        <v>7630</v>
      </c>
    </row>
    <row r="1984" spans="1:13" ht="25.5">
      <c r="A1984" s="12"/>
      <c r="B1984" s="21">
        <v>661</v>
      </c>
      <c r="C1984" s="407" t="s">
        <v>1207</v>
      </c>
      <c r="D1984" s="407" t="s">
        <v>1208</v>
      </c>
      <c r="E1984" s="407" t="s">
        <v>1209</v>
      </c>
      <c r="F1984" s="407" t="s">
        <v>1210</v>
      </c>
      <c r="G1984" s="391">
        <v>601</v>
      </c>
      <c r="H1984" s="652"/>
      <c r="I1984" s="652"/>
      <c r="J1984" s="652" t="s">
        <v>2612</v>
      </c>
      <c r="K1984" s="406" t="s">
        <v>7769</v>
      </c>
      <c r="L1984" s="407" t="s">
        <v>1211</v>
      </c>
      <c r="M1984" s="215" t="s">
        <v>7630</v>
      </c>
    </row>
    <row r="1985" spans="1:13" ht="51">
      <c r="A1985" s="12"/>
      <c r="B1985" s="21">
        <v>662</v>
      </c>
      <c r="C1985" s="407" t="s">
        <v>1278</v>
      </c>
      <c r="D1985" s="407" t="s">
        <v>1279</v>
      </c>
      <c r="E1985" s="407" t="s">
        <v>1261</v>
      </c>
      <c r="F1985" s="407" t="s">
        <v>1280</v>
      </c>
      <c r="G1985" s="391">
        <v>2665</v>
      </c>
      <c r="H1985" s="652"/>
      <c r="I1985" s="652"/>
      <c r="J1985" s="652" t="s">
        <v>2612</v>
      </c>
      <c r="K1985" s="406">
        <v>43703</v>
      </c>
      <c r="L1985" s="407" t="s">
        <v>1281</v>
      </c>
      <c r="M1985" s="215" t="s">
        <v>7630</v>
      </c>
    </row>
    <row r="1986" spans="1:13" ht="76.5">
      <c r="A1986" s="12"/>
      <c r="B1986" s="21">
        <v>663</v>
      </c>
      <c r="C1986" s="407" t="s">
        <v>2443</v>
      </c>
      <c r="D1986" s="407" t="s">
        <v>4450</v>
      </c>
      <c r="E1986" s="407" t="s">
        <v>4451</v>
      </c>
      <c r="F1986" s="407" t="s">
        <v>4452</v>
      </c>
      <c r="G1986" s="391">
        <v>100000</v>
      </c>
      <c r="H1986" s="652"/>
      <c r="I1986" s="652"/>
      <c r="J1986" s="652" t="s">
        <v>2612</v>
      </c>
      <c r="K1986" s="406">
        <v>43607</v>
      </c>
      <c r="L1986" s="407" t="s">
        <v>4453</v>
      </c>
      <c r="M1986" s="215" t="s">
        <v>7630</v>
      </c>
    </row>
    <row r="1987" spans="1:13" ht="76.5">
      <c r="A1987" s="12"/>
      <c r="B1987" s="21">
        <v>664</v>
      </c>
      <c r="C1987" s="407" t="s">
        <v>4466</v>
      </c>
      <c r="D1987" s="407" t="s">
        <v>4467</v>
      </c>
      <c r="E1987" s="407" t="s">
        <v>4451</v>
      </c>
      <c r="F1987" s="407" t="s">
        <v>4468</v>
      </c>
      <c r="G1987" s="391">
        <v>559380</v>
      </c>
      <c r="H1987" s="652"/>
      <c r="I1987" s="652"/>
      <c r="J1987" s="652" t="s">
        <v>2612</v>
      </c>
      <c r="K1987" s="406">
        <v>43726</v>
      </c>
      <c r="L1987" s="407" t="s">
        <v>4469</v>
      </c>
      <c r="M1987" s="215" t="s">
        <v>7630</v>
      </c>
    </row>
    <row r="1988" spans="1:13" ht="38.25">
      <c r="A1988" s="12"/>
      <c r="B1988" s="21">
        <v>665</v>
      </c>
      <c r="C1988" s="407" t="s">
        <v>1365</v>
      </c>
      <c r="D1988" s="407" t="s">
        <v>1366</v>
      </c>
      <c r="E1988" s="407" t="s">
        <v>1367</v>
      </c>
      <c r="F1988" s="407" t="s">
        <v>1368</v>
      </c>
      <c r="G1988" s="391">
        <v>22000</v>
      </c>
      <c r="H1988" s="652"/>
      <c r="I1988" s="652"/>
      <c r="J1988" s="652" t="s">
        <v>2612</v>
      </c>
      <c r="K1988" s="406">
        <v>43732</v>
      </c>
      <c r="L1988" s="407" t="s">
        <v>1369</v>
      </c>
      <c r="M1988" s="215" t="s">
        <v>7630</v>
      </c>
    </row>
    <row r="1989" spans="1:13" ht="76.5">
      <c r="A1989" s="12"/>
      <c r="B1989" s="21">
        <v>666</v>
      </c>
      <c r="C1989" s="407" t="s">
        <v>2444</v>
      </c>
      <c r="D1989" s="407" t="s">
        <v>4454</v>
      </c>
      <c r="E1989" s="407" t="s">
        <v>4451</v>
      </c>
      <c r="F1989" s="407" t="s">
        <v>4455</v>
      </c>
      <c r="G1989" s="391">
        <v>35393</v>
      </c>
      <c r="H1989" s="652"/>
      <c r="I1989" s="652"/>
      <c r="J1989" s="652" t="s">
        <v>2612</v>
      </c>
      <c r="K1989" s="406">
        <v>43690</v>
      </c>
      <c r="L1989" s="407" t="s">
        <v>4456</v>
      </c>
      <c r="M1989" s="215" t="s">
        <v>7631</v>
      </c>
    </row>
    <row r="1990" spans="1:13" ht="38.25">
      <c r="A1990" s="12"/>
      <c r="B1990" s="21">
        <v>667</v>
      </c>
      <c r="C1990" s="382" t="s">
        <v>7348</v>
      </c>
      <c r="D1990" s="215" t="s">
        <v>7349</v>
      </c>
      <c r="E1990" s="382" t="s">
        <v>7372</v>
      </c>
      <c r="F1990" s="382" t="s">
        <v>7398</v>
      </c>
      <c r="G1990" s="391">
        <v>56218</v>
      </c>
      <c r="H1990" s="652"/>
      <c r="I1990" s="652"/>
      <c r="J1990" s="652" t="s">
        <v>2612</v>
      </c>
      <c r="K1990" s="406">
        <v>43726</v>
      </c>
      <c r="L1990" s="215" t="s">
        <v>7426</v>
      </c>
      <c r="M1990" s="215" t="s">
        <v>7630</v>
      </c>
    </row>
    <row r="1991" spans="1:13" ht="38.25">
      <c r="A1991" s="12"/>
      <c r="B1991" s="21">
        <v>668</v>
      </c>
      <c r="C1991" s="10" t="s">
        <v>8014</v>
      </c>
      <c r="D1991" s="9" t="s">
        <v>8015</v>
      </c>
      <c r="E1991" s="9" t="s">
        <v>8016</v>
      </c>
      <c r="F1991" s="9" t="s">
        <v>8017</v>
      </c>
      <c r="G1991" s="15">
        <v>200</v>
      </c>
      <c r="H1991" s="10" t="s">
        <v>2612</v>
      </c>
      <c r="I1991" s="10"/>
      <c r="J1991" s="10"/>
      <c r="K1991" s="361" t="s">
        <v>8018</v>
      </c>
      <c r="L1991" s="9" t="s">
        <v>8019</v>
      </c>
      <c r="M1991" s="215" t="s">
        <v>7630</v>
      </c>
    </row>
    <row r="1992" spans="1:13" ht="25.5">
      <c r="A1992" s="12"/>
      <c r="B1992" s="21">
        <v>669</v>
      </c>
      <c r="C1992" s="10" t="s">
        <v>8020</v>
      </c>
      <c r="D1992" s="10" t="s">
        <v>8021</v>
      </c>
      <c r="E1992" s="9" t="s">
        <v>8022</v>
      </c>
      <c r="F1992" s="9" t="s">
        <v>8023</v>
      </c>
      <c r="G1992" s="10">
        <v>300</v>
      </c>
      <c r="H1992" s="10" t="s">
        <v>2612</v>
      </c>
      <c r="I1992" s="10"/>
      <c r="J1992" s="10"/>
      <c r="K1992" s="361" t="s">
        <v>8018</v>
      </c>
      <c r="L1992" s="9" t="s">
        <v>8024</v>
      </c>
      <c r="M1992" s="215" t="s">
        <v>7630</v>
      </c>
    </row>
    <row r="1993" spans="1:13" ht="25.5">
      <c r="A1993" s="12"/>
      <c r="B1993" s="21">
        <v>670</v>
      </c>
      <c r="C1993" s="412" t="s">
        <v>8025</v>
      </c>
      <c r="D1993" s="412" t="s">
        <v>8026</v>
      </c>
      <c r="E1993" s="92" t="s">
        <v>8027</v>
      </c>
      <c r="F1993" s="92" t="s">
        <v>8028</v>
      </c>
      <c r="G1993" s="412">
        <v>200</v>
      </c>
      <c r="H1993" s="412" t="s">
        <v>2612</v>
      </c>
      <c r="I1993" s="412"/>
      <c r="J1993" s="412"/>
      <c r="K1993" s="361" t="s">
        <v>8018</v>
      </c>
      <c r="L1993" s="9" t="s">
        <v>8029</v>
      </c>
      <c r="M1993" s="215" t="s">
        <v>7630</v>
      </c>
    </row>
    <row r="1994" spans="1:13" ht="38.25">
      <c r="A1994" s="12"/>
      <c r="B1994" s="21">
        <v>671</v>
      </c>
      <c r="C1994" s="652" t="s">
        <v>4406</v>
      </c>
      <c r="D1994" s="656" t="s">
        <v>8030</v>
      </c>
      <c r="E1994" s="656" t="s">
        <v>4408</v>
      </c>
      <c r="F1994" s="656" t="s">
        <v>8031</v>
      </c>
      <c r="G1994" s="652">
        <v>3700</v>
      </c>
      <c r="H1994" s="652" t="s">
        <v>2612</v>
      </c>
      <c r="I1994" s="652"/>
      <c r="J1994" s="652"/>
      <c r="K1994" s="653" t="s">
        <v>7831</v>
      </c>
      <c r="L1994" s="656" t="s">
        <v>8032</v>
      </c>
      <c r="M1994" s="215" t="s">
        <v>7630</v>
      </c>
    </row>
    <row r="1995" spans="1:13" ht="38.25">
      <c r="A1995" s="12"/>
      <c r="B1995" s="21">
        <v>672</v>
      </c>
      <c r="C1995" s="652" t="s">
        <v>3193</v>
      </c>
      <c r="D1995" s="652" t="s">
        <v>8033</v>
      </c>
      <c r="E1995" s="656" t="s">
        <v>8034</v>
      </c>
      <c r="F1995" s="656" t="s">
        <v>8035</v>
      </c>
      <c r="G1995" s="652">
        <v>2257</v>
      </c>
      <c r="H1995" s="652" t="s">
        <v>2612</v>
      </c>
      <c r="I1995" s="652"/>
      <c r="J1995" s="652"/>
      <c r="K1995" s="653" t="s">
        <v>7913</v>
      </c>
      <c r="L1995" s="656" t="s">
        <v>8036</v>
      </c>
      <c r="M1995" s="12"/>
    </row>
    <row r="1996" spans="1:13" ht="12.75">
      <c r="A1996" s="12"/>
      <c r="B1996" s="21">
        <v>673</v>
      </c>
      <c r="C1996" s="40"/>
      <c r="D1996" s="9"/>
      <c r="E1996" s="9"/>
      <c r="F1996" s="9"/>
      <c r="G1996" s="15"/>
      <c r="H1996" s="10"/>
      <c r="I1996" s="15"/>
      <c r="J1996" s="9"/>
      <c r="K1996" s="14"/>
      <c r="L1996" s="9"/>
      <c r="M1996" s="12"/>
    </row>
    <row r="1997" spans="2:12" ht="12.75">
      <c r="B1997" s="21"/>
      <c r="C1997" s="40"/>
      <c r="D1997" s="9"/>
      <c r="E1997" s="9"/>
      <c r="F1997" s="9"/>
      <c r="G1997" s="15"/>
      <c r="H1997" s="10"/>
      <c r="I1997" s="15"/>
      <c r="J1997" s="9"/>
      <c r="K1997" s="14"/>
      <c r="L1997" s="9"/>
    </row>
    <row r="1998" spans="2:12" ht="12.75">
      <c r="B1998" s="21"/>
      <c r="C1998" s="40"/>
      <c r="D1998" s="9"/>
      <c r="E1998" s="9"/>
      <c r="F1998" s="9"/>
      <c r="G1998" s="15"/>
      <c r="H1998" s="10"/>
      <c r="I1998" s="15"/>
      <c r="J1998" s="9"/>
      <c r="K1998" s="14"/>
      <c r="L1998" s="9"/>
    </row>
    <row r="1999" spans="2:12" ht="12.75">
      <c r="B1999" s="21"/>
      <c r="C1999" s="40"/>
      <c r="D1999" s="9"/>
      <c r="E1999" s="9"/>
      <c r="F1999" s="9"/>
      <c r="G1999" s="15"/>
      <c r="H1999" s="10"/>
      <c r="I1999" s="15"/>
      <c r="J1999" s="9"/>
      <c r="K1999" s="14"/>
      <c r="L1999" s="9"/>
    </row>
    <row r="2000" spans="2:12" ht="12.75">
      <c r="B2000" s="21"/>
      <c r="C2000" s="40"/>
      <c r="D2000" s="9"/>
      <c r="E2000" s="9"/>
      <c r="F2000" s="9"/>
      <c r="G2000" s="15"/>
      <c r="H2000" s="10"/>
      <c r="I2000" s="15"/>
      <c r="J2000" s="9"/>
      <c r="K2000" s="14"/>
      <c r="L2000" s="9"/>
    </row>
    <row r="2001" spans="2:12" ht="12.75">
      <c r="B2001" s="21"/>
      <c r="C2001" s="40"/>
      <c r="D2001" s="9"/>
      <c r="E2001" s="9"/>
      <c r="F2001" s="9"/>
      <c r="G2001" s="15"/>
      <c r="H2001" s="10"/>
      <c r="I2001" s="15"/>
      <c r="J2001" s="9"/>
      <c r="K2001" s="14"/>
      <c r="L2001" s="9"/>
    </row>
    <row r="2002" spans="2:12" ht="12.75">
      <c r="B2002" s="21"/>
      <c r="C2002" s="40"/>
      <c r="D2002" s="9"/>
      <c r="E2002" s="9"/>
      <c r="F2002" s="9"/>
      <c r="G2002" s="15"/>
      <c r="H2002" s="10"/>
      <c r="I2002" s="15"/>
      <c r="J2002" s="9"/>
      <c r="K2002" s="14"/>
      <c r="L2002" s="9"/>
    </row>
    <row r="2003" spans="2:12" ht="12.75">
      <c r="B2003" s="21"/>
      <c r="C2003" s="40"/>
      <c r="D2003" s="9"/>
      <c r="E2003" s="9"/>
      <c r="F2003" s="9"/>
      <c r="G2003" s="15"/>
      <c r="H2003" s="10"/>
      <c r="I2003" s="15"/>
      <c r="J2003" s="9"/>
      <c r="K2003" s="14"/>
      <c r="L2003" s="9"/>
    </row>
    <row r="2004" spans="2:12" ht="12.75">
      <c r="B2004" s="21"/>
      <c r="C2004" s="40"/>
      <c r="D2004" s="9"/>
      <c r="E2004" s="9"/>
      <c r="F2004" s="9"/>
      <c r="G2004" s="15"/>
      <c r="H2004" s="10"/>
      <c r="I2004" s="15"/>
      <c r="J2004" s="9"/>
      <c r="K2004" s="14"/>
      <c r="L2004" s="9"/>
    </row>
    <row r="2005" spans="2:12" ht="12.75">
      <c r="B2005" s="21"/>
      <c r="C2005" s="40"/>
      <c r="D2005" s="9"/>
      <c r="E2005" s="9"/>
      <c r="F2005" s="9"/>
      <c r="G2005" s="15"/>
      <c r="H2005" s="10"/>
      <c r="I2005" s="15"/>
      <c r="J2005" s="9"/>
      <c r="K2005" s="14"/>
      <c r="L2005" s="9"/>
    </row>
    <row r="2006" spans="2:12" ht="12.75">
      <c r="B2006" s="21"/>
      <c r="C2006" s="40"/>
      <c r="D2006" s="9"/>
      <c r="E2006" s="9"/>
      <c r="F2006" s="9"/>
      <c r="G2006" s="15"/>
      <c r="H2006" s="10"/>
      <c r="I2006" s="15"/>
      <c r="J2006" s="9"/>
      <c r="K2006" s="14"/>
      <c r="L2006" s="9"/>
    </row>
    <row r="2007" spans="2:12" ht="12.75">
      <c r="B2007" s="21"/>
      <c r="C2007" s="40"/>
      <c r="D2007" s="9"/>
      <c r="E2007" s="9"/>
      <c r="F2007" s="9"/>
      <c r="G2007" s="15"/>
      <c r="H2007" s="10"/>
      <c r="I2007" s="15"/>
      <c r="J2007" s="9"/>
      <c r="K2007" s="14"/>
      <c r="L2007" s="9"/>
    </row>
    <row r="2008" spans="1:13" ht="12.75">
      <c r="A2008" s="12"/>
      <c r="B2008" s="21"/>
      <c r="C2008" s="40"/>
      <c r="D2008" s="9"/>
      <c r="E2008" s="9"/>
      <c r="F2008" s="657"/>
      <c r="G2008" s="15"/>
      <c r="H2008" s="10"/>
      <c r="I2008" s="15"/>
      <c r="J2008" s="9"/>
      <c r="K2008" s="14"/>
      <c r="L2008" s="9"/>
      <c r="M2008" s="12"/>
    </row>
    <row r="2009" spans="1:13" ht="12.75">
      <c r="A2009" s="12"/>
      <c r="B2009" s="21">
        <v>674</v>
      </c>
      <c r="C2009" s="40"/>
      <c r="D2009" s="9"/>
      <c r="E2009" s="9"/>
      <c r="F2009" s="45"/>
      <c r="G2009" s="15"/>
      <c r="H2009" s="10"/>
      <c r="I2009" s="15"/>
      <c r="J2009" s="9"/>
      <c r="K2009" s="14"/>
      <c r="L2009" s="9"/>
      <c r="M2009" s="12"/>
    </row>
    <row r="2010" spans="1:13" ht="12.75">
      <c r="A2010" s="12"/>
      <c r="B2010" s="21">
        <v>675</v>
      </c>
      <c r="C2010" s="40"/>
      <c r="D2010" s="9"/>
      <c r="E2010" s="9"/>
      <c r="F2010" s="9"/>
      <c r="G2010" s="15"/>
      <c r="H2010" s="10"/>
      <c r="I2010" s="15"/>
      <c r="J2010" s="9"/>
      <c r="K2010" s="14"/>
      <c r="L2010" s="9"/>
      <c r="M2010" s="12"/>
    </row>
    <row r="2011" spans="1:13" ht="12.75">
      <c r="A2011" s="12"/>
      <c r="B2011" s="21">
        <v>676</v>
      </c>
      <c r="C2011" s="40"/>
      <c r="D2011" s="9"/>
      <c r="E2011" s="9"/>
      <c r="F2011" s="9"/>
      <c r="G2011" s="15"/>
      <c r="H2011" s="10"/>
      <c r="I2011" s="15"/>
      <c r="J2011" s="9"/>
      <c r="K2011" s="14"/>
      <c r="L2011" s="9"/>
      <c r="M2011" s="12"/>
    </row>
    <row r="2012" spans="1:13" ht="12.75">
      <c r="A2012" s="12"/>
      <c r="B2012" s="21">
        <v>677</v>
      </c>
      <c r="C2012" s="40"/>
      <c r="D2012" s="9"/>
      <c r="E2012" s="9"/>
      <c r="F2012" s="45"/>
      <c r="G2012" s="15"/>
      <c r="H2012" s="10"/>
      <c r="I2012" s="15"/>
      <c r="J2012" s="9"/>
      <c r="K2012" s="14"/>
      <c r="L2012" s="9"/>
      <c r="M2012" s="12"/>
    </row>
    <row r="2013" spans="1:13" ht="12.75">
      <c r="A2013" s="12"/>
      <c r="B2013" s="21"/>
      <c r="C2013" s="40"/>
      <c r="D2013" s="9"/>
      <c r="E2013" s="9"/>
      <c r="F2013" s="45"/>
      <c r="G2013" s="15"/>
      <c r="H2013" s="10"/>
      <c r="I2013" s="15"/>
      <c r="J2013" s="9"/>
      <c r="K2013" s="14"/>
      <c r="L2013" s="9"/>
      <c r="M2013" s="12"/>
    </row>
    <row r="2014" spans="1:115" s="50" customFormat="1" ht="12.75">
      <c r="A2014" s="80">
        <v>12</v>
      </c>
      <c r="B2014" s="423" t="s">
        <v>3013</v>
      </c>
      <c r="C2014" s="424"/>
      <c r="D2014" s="424"/>
      <c r="E2014" s="424"/>
      <c r="F2014" s="424"/>
      <c r="G2014" s="424"/>
      <c r="H2014" s="424"/>
      <c r="I2014" s="424"/>
      <c r="J2014" s="424"/>
      <c r="K2014" s="424"/>
      <c r="L2014" s="424"/>
      <c r="M2014" s="425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  <c r="AC2014" s="49"/>
      <c r="AD2014" s="49"/>
      <c r="AE2014" s="49"/>
      <c r="AF2014" s="49"/>
      <c r="AG2014" s="49"/>
      <c r="AH2014" s="49"/>
      <c r="AI2014" s="49"/>
      <c r="AJ2014" s="49"/>
      <c r="AK2014" s="49"/>
      <c r="AL2014" s="49"/>
      <c r="AM2014" s="49"/>
      <c r="AN2014" s="49"/>
      <c r="AO2014" s="49"/>
      <c r="AP2014" s="49"/>
      <c r="AQ2014" s="49"/>
      <c r="AR2014" s="49"/>
      <c r="AS2014" s="49"/>
      <c r="AT2014" s="49"/>
      <c r="AU2014" s="49"/>
      <c r="AV2014" s="49"/>
      <c r="AW2014" s="49"/>
      <c r="AX2014" s="49"/>
      <c r="AY2014" s="49"/>
      <c r="AZ2014" s="49"/>
      <c r="BA2014" s="49"/>
      <c r="BB2014" s="49"/>
      <c r="BC2014" s="49"/>
      <c r="BD2014" s="49"/>
      <c r="BE2014" s="49"/>
      <c r="BF2014" s="49"/>
      <c r="BG2014" s="49"/>
      <c r="BH2014" s="49"/>
      <c r="BI2014" s="49"/>
      <c r="BJ2014" s="49"/>
      <c r="BK2014" s="49"/>
      <c r="BL2014" s="49"/>
      <c r="BM2014" s="49"/>
      <c r="BN2014" s="49"/>
      <c r="BO2014" s="49"/>
      <c r="BP2014" s="49"/>
      <c r="BQ2014" s="49"/>
      <c r="BR2014" s="49"/>
      <c r="BS2014" s="49"/>
      <c r="BT2014" s="49"/>
      <c r="BU2014" s="49"/>
      <c r="BV2014" s="49"/>
      <c r="BW2014" s="49"/>
      <c r="BX2014" s="49"/>
      <c r="BY2014" s="49"/>
      <c r="BZ2014" s="49"/>
      <c r="CA2014" s="49"/>
      <c r="CB2014" s="49"/>
      <c r="CC2014" s="49"/>
      <c r="CD2014" s="49"/>
      <c r="CE2014" s="49"/>
      <c r="CF2014" s="49"/>
      <c r="CG2014" s="49"/>
      <c r="CH2014" s="49"/>
      <c r="CI2014" s="49"/>
      <c r="CJ2014" s="49"/>
      <c r="CK2014" s="49"/>
      <c r="CL2014" s="49"/>
      <c r="CM2014" s="49"/>
      <c r="CN2014" s="49"/>
      <c r="CO2014" s="49"/>
      <c r="CP2014" s="49"/>
      <c r="CQ2014" s="49"/>
      <c r="CR2014" s="49"/>
      <c r="CS2014" s="49"/>
      <c r="CT2014" s="49"/>
      <c r="CU2014" s="49"/>
      <c r="CV2014" s="49"/>
      <c r="CW2014" s="49"/>
      <c r="CX2014" s="49"/>
      <c r="CY2014" s="49"/>
      <c r="CZ2014" s="49"/>
      <c r="DA2014" s="49"/>
      <c r="DB2014" s="49"/>
      <c r="DC2014" s="49"/>
      <c r="DD2014" s="49"/>
      <c r="DE2014" s="49"/>
      <c r="DF2014" s="49"/>
      <c r="DG2014" s="49"/>
      <c r="DH2014" s="49"/>
      <c r="DI2014" s="49"/>
      <c r="DJ2014" s="49"/>
      <c r="DK2014" s="49"/>
    </row>
    <row r="2015" spans="1:13" ht="38.25">
      <c r="A2015" s="12"/>
      <c r="B2015" s="78">
        <v>1</v>
      </c>
      <c r="C2015" s="79" t="s">
        <v>139</v>
      </c>
      <c r="D2015" s="9" t="s">
        <v>5829</v>
      </c>
      <c r="E2015" s="9" t="s">
        <v>5830</v>
      </c>
      <c r="F2015" s="9" t="s">
        <v>5831</v>
      </c>
      <c r="G2015" s="9" t="s">
        <v>5832</v>
      </c>
      <c r="H2015" s="9" t="s">
        <v>2612</v>
      </c>
      <c r="I2015" s="9"/>
      <c r="J2015" s="9"/>
      <c r="K2015" s="14">
        <v>43620</v>
      </c>
      <c r="L2015" s="9" t="s">
        <v>5833</v>
      </c>
      <c r="M2015" s="9"/>
    </row>
    <row r="2016" spans="1:13" ht="12.75">
      <c r="A2016" s="12"/>
      <c r="B2016" s="21"/>
      <c r="C2016" s="40"/>
      <c r="D2016" s="9"/>
      <c r="E2016" s="9"/>
      <c r="F2016" s="9"/>
      <c r="G2016" s="15"/>
      <c r="H2016" s="10"/>
      <c r="I2016" s="15"/>
      <c r="J2016" s="9"/>
      <c r="K2016" s="14"/>
      <c r="L2016" s="9"/>
      <c r="M2016" s="12"/>
    </row>
    <row r="2017" spans="1:13" ht="12.75">
      <c r="A2017" s="12"/>
      <c r="B2017" s="21"/>
      <c r="C2017" s="40"/>
      <c r="D2017" s="9"/>
      <c r="E2017" s="9"/>
      <c r="F2017" s="9"/>
      <c r="G2017" s="15"/>
      <c r="H2017" s="10"/>
      <c r="I2017" s="15"/>
      <c r="J2017" s="9"/>
      <c r="K2017" s="14"/>
      <c r="L2017" s="9"/>
      <c r="M2017" s="12"/>
    </row>
    <row r="2018" spans="2:12" ht="12.75">
      <c r="B2018" s="21"/>
      <c r="C2018" s="40"/>
      <c r="D2018" s="9"/>
      <c r="E2018" s="9"/>
      <c r="F2018" s="9"/>
      <c r="G2018" s="15"/>
      <c r="H2018" s="10"/>
      <c r="I2018" s="15"/>
      <c r="J2018" s="9"/>
      <c r="K2018" s="14"/>
      <c r="L2018" s="9"/>
    </row>
    <row r="2019" spans="2:12" ht="12.75">
      <c r="B2019" s="21"/>
      <c r="C2019" s="40"/>
      <c r="D2019" s="9"/>
      <c r="E2019" s="9"/>
      <c r="F2019" s="9"/>
      <c r="G2019" s="15"/>
      <c r="H2019" s="10"/>
      <c r="I2019" s="15"/>
      <c r="J2019" s="9"/>
      <c r="K2019" s="14"/>
      <c r="L2019" s="9"/>
    </row>
    <row r="2020" spans="2:12" ht="12.75">
      <c r="B2020" s="21"/>
      <c r="C2020" s="40"/>
      <c r="D2020" s="9"/>
      <c r="E2020" s="9"/>
      <c r="F2020" s="9"/>
      <c r="G2020" s="15"/>
      <c r="H2020" s="10"/>
      <c r="I2020" s="15"/>
      <c r="J2020" s="9"/>
      <c r="K2020" s="14"/>
      <c r="L2020" s="9"/>
    </row>
    <row r="2021" spans="2:12" ht="12.75">
      <c r="B2021" s="21"/>
      <c r="C2021" s="40"/>
      <c r="D2021" s="9"/>
      <c r="E2021" s="9"/>
      <c r="F2021" s="9"/>
      <c r="G2021" s="15"/>
      <c r="H2021" s="10"/>
      <c r="I2021" s="15"/>
      <c r="J2021" s="9"/>
      <c r="K2021" s="14"/>
      <c r="L2021" s="9"/>
    </row>
    <row r="2022" spans="2:12" ht="12.75">
      <c r="B2022" s="21"/>
      <c r="C2022" s="40"/>
      <c r="D2022" s="9"/>
      <c r="E2022" s="9"/>
      <c r="F2022" s="9"/>
      <c r="G2022" s="15"/>
      <c r="H2022" s="10"/>
      <c r="I2022" s="15"/>
      <c r="J2022" s="9"/>
      <c r="K2022" s="14"/>
      <c r="L2022" s="9"/>
    </row>
    <row r="2023" spans="2:12" ht="12.75">
      <c r="B2023" s="21"/>
      <c r="C2023" s="40"/>
      <c r="D2023" s="9"/>
      <c r="E2023" s="9"/>
      <c r="F2023" s="9"/>
      <c r="G2023" s="15"/>
      <c r="H2023" s="10"/>
      <c r="I2023" s="15"/>
      <c r="J2023" s="9"/>
      <c r="K2023" s="14"/>
      <c r="L2023" s="9"/>
    </row>
    <row r="2024" spans="2:12" ht="12.75">
      <c r="B2024" s="21"/>
      <c r="C2024" s="40"/>
      <c r="D2024" s="9"/>
      <c r="E2024" s="9"/>
      <c r="F2024" s="9"/>
      <c r="G2024" s="15"/>
      <c r="H2024" s="10"/>
      <c r="I2024" s="15"/>
      <c r="J2024" s="9"/>
      <c r="K2024" s="14"/>
      <c r="L2024" s="9"/>
    </row>
    <row r="2025" spans="2:12" ht="12.75">
      <c r="B2025" s="21"/>
      <c r="C2025" s="40"/>
      <c r="D2025" s="9"/>
      <c r="E2025" s="9"/>
      <c r="F2025" s="9"/>
      <c r="G2025" s="15"/>
      <c r="H2025" s="10"/>
      <c r="I2025" s="15"/>
      <c r="J2025" s="9"/>
      <c r="K2025" s="14"/>
      <c r="L2025" s="9"/>
    </row>
    <row r="2026" spans="2:12" ht="12.75">
      <c r="B2026" s="21"/>
      <c r="C2026" s="40"/>
      <c r="D2026" s="9"/>
      <c r="E2026" s="9"/>
      <c r="F2026" s="9"/>
      <c r="G2026" s="15"/>
      <c r="H2026" s="10"/>
      <c r="I2026" s="15"/>
      <c r="J2026" s="9"/>
      <c r="K2026" s="14"/>
      <c r="L2026" s="9"/>
    </row>
    <row r="2027" spans="2:12" ht="12.75">
      <c r="B2027" s="21"/>
      <c r="C2027" s="40"/>
      <c r="D2027" s="9"/>
      <c r="E2027" s="9"/>
      <c r="F2027" s="9"/>
      <c r="G2027" s="15"/>
      <c r="H2027" s="10"/>
      <c r="I2027" s="15"/>
      <c r="J2027" s="9"/>
      <c r="K2027" s="14"/>
      <c r="L2027" s="9"/>
    </row>
    <row r="2028" spans="2:12" ht="12.75">
      <c r="B2028" s="21"/>
      <c r="C2028" s="40"/>
      <c r="D2028" s="9"/>
      <c r="E2028" s="9"/>
      <c r="F2028" s="9"/>
      <c r="G2028" s="15"/>
      <c r="H2028" s="10"/>
      <c r="I2028" s="15"/>
      <c r="J2028" s="9"/>
      <c r="K2028" s="14"/>
      <c r="L2028" s="9"/>
    </row>
    <row r="2029" spans="2:12" ht="12.75">
      <c r="B2029" s="21"/>
      <c r="C2029" s="40"/>
      <c r="D2029" s="9"/>
      <c r="E2029" s="9"/>
      <c r="F2029" s="9"/>
      <c r="G2029" s="15"/>
      <c r="H2029" s="10"/>
      <c r="I2029" s="15"/>
      <c r="J2029" s="9"/>
      <c r="K2029" s="14"/>
      <c r="L2029" s="9"/>
    </row>
    <row r="2030" spans="2:12" ht="12.75">
      <c r="B2030" s="21"/>
      <c r="C2030" s="40"/>
      <c r="D2030" s="9"/>
      <c r="E2030" s="9"/>
      <c r="F2030" s="9"/>
      <c r="G2030" s="15"/>
      <c r="H2030" s="10"/>
      <c r="I2030" s="15"/>
      <c r="J2030" s="9"/>
      <c r="K2030" s="14"/>
      <c r="L2030" s="9"/>
    </row>
    <row r="2031" spans="2:12" ht="12.75">
      <c r="B2031" s="21"/>
      <c r="C2031" s="40"/>
      <c r="D2031" s="9"/>
      <c r="E2031" s="9"/>
      <c r="F2031" s="9"/>
      <c r="G2031" s="15"/>
      <c r="H2031" s="10"/>
      <c r="I2031" s="15"/>
      <c r="J2031" s="9"/>
      <c r="K2031" s="14"/>
      <c r="L2031" s="9"/>
    </row>
    <row r="2032" spans="2:12" ht="12.75">
      <c r="B2032" s="21"/>
      <c r="C2032" s="40"/>
      <c r="D2032" s="9"/>
      <c r="E2032" s="9"/>
      <c r="F2032" s="9"/>
      <c r="G2032" s="15"/>
      <c r="H2032" s="10"/>
      <c r="I2032" s="15"/>
      <c r="J2032" s="9"/>
      <c r="K2032" s="14"/>
      <c r="L2032" s="9"/>
    </row>
  </sheetData>
  <sheetProtection/>
  <mergeCells count="96">
    <mergeCell ref="K479:K480"/>
    <mergeCell ref="L479:L480"/>
    <mergeCell ref="I479:I480"/>
    <mergeCell ref="J479:J480"/>
    <mergeCell ref="E697:E698"/>
    <mergeCell ref="F697:F698"/>
    <mergeCell ref="G697:G698"/>
    <mergeCell ref="H697:H698"/>
    <mergeCell ref="K697:K698"/>
    <mergeCell ref="L697:L698"/>
    <mergeCell ref="E1138:E1140"/>
    <mergeCell ref="F1138:F1140"/>
    <mergeCell ref="E699:E700"/>
    <mergeCell ref="F699:F700"/>
    <mergeCell ref="G699:G700"/>
    <mergeCell ref="H699:H700"/>
    <mergeCell ref="K699:K700"/>
    <mergeCell ref="L699:L700"/>
    <mergeCell ref="H8:J8"/>
    <mergeCell ref="G8:G9"/>
    <mergeCell ref="F486:F488"/>
    <mergeCell ref="H479:H480"/>
    <mergeCell ref="E486:E488"/>
    <mergeCell ref="E436:E445"/>
    <mergeCell ref="F578:F588"/>
    <mergeCell ref="H567:H568"/>
    <mergeCell ref="E1149:E1150"/>
    <mergeCell ref="A1:E1"/>
    <mergeCell ref="C7:C9"/>
    <mergeCell ref="D7:D9"/>
    <mergeCell ref="B5:M5"/>
    <mergeCell ref="A2:M2"/>
    <mergeCell ref="A3:M3"/>
    <mergeCell ref="D479:D480"/>
    <mergeCell ref="H544:H545"/>
    <mergeCell ref="E506:E508"/>
    <mergeCell ref="F490:F493"/>
    <mergeCell ref="E578:E588"/>
    <mergeCell ref="F428:F429"/>
    <mergeCell ref="A7:A9"/>
    <mergeCell ref="B2014:M2014"/>
    <mergeCell ref="L7:L9"/>
    <mergeCell ref="E7:E9"/>
    <mergeCell ref="K7:K9"/>
    <mergeCell ref="B1033:D1033"/>
    <mergeCell ref="E422:E423"/>
    <mergeCell ref="E430:E431"/>
    <mergeCell ref="E432:E435"/>
    <mergeCell ref="F430:F431"/>
    <mergeCell ref="F432:F435"/>
    <mergeCell ref="F543:F544"/>
    <mergeCell ref="E1115:E1116"/>
    <mergeCell ref="E1123:E1124"/>
    <mergeCell ref="F1123:F1124"/>
    <mergeCell ref="E1132:E1133"/>
    <mergeCell ref="F1132:F1133"/>
    <mergeCell ref="K6:M6"/>
    <mergeCell ref="F7:F9"/>
    <mergeCell ref="M7:M9"/>
    <mergeCell ref="E418:E419"/>
    <mergeCell ref="F422:F423"/>
    <mergeCell ref="E420:E421"/>
    <mergeCell ref="E428:E429"/>
    <mergeCell ref="E589:E591"/>
    <mergeCell ref="F418:F419"/>
    <mergeCell ref="F1034:F1035"/>
    <mergeCell ref="F1036:F1037"/>
    <mergeCell ref="E1078:E1079"/>
    <mergeCell ref="F1078:F1079"/>
    <mergeCell ref="E1034:E1035"/>
    <mergeCell ref="E1036:E1037"/>
    <mergeCell ref="E620:E622"/>
    <mergeCell ref="E479:E480"/>
    <mergeCell ref="E490:E493"/>
    <mergeCell ref="F479:F480"/>
    <mergeCell ref="F589:F591"/>
    <mergeCell ref="F620:F622"/>
    <mergeCell ref="E543:E544"/>
    <mergeCell ref="F420:F421"/>
    <mergeCell ref="F436:F445"/>
    <mergeCell ref="F470:F471"/>
    <mergeCell ref="E470:E471"/>
    <mergeCell ref="B1323:D1323"/>
    <mergeCell ref="B1194:D1194"/>
    <mergeCell ref="B885:D885"/>
    <mergeCell ref="B969:D969"/>
    <mergeCell ref="B758:D758"/>
    <mergeCell ref="C479:C480"/>
    <mergeCell ref="B376:D376"/>
    <mergeCell ref="B414:D414"/>
    <mergeCell ref="G7:J7"/>
    <mergeCell ref="B7:B9"/>
    <mergeCell ref="B182:D182"/>
    <mergeCell ref="B12:C12"/>
    <mergeCell ref="B66:D66"/>
    <mergeCell ref="G479:G480"/>
  </mergeCells>
  <conditionalFormatting sqref="K504:L508 K494:L498 K487:L490 K485:L485">
    <cfRule type="timePeriod" priority="106" dxfId="20" stopIfTrue="1" timePeriod="lastMonth">
      <formula>AND(MONTH(K485)=MONTH(EDATE(TODAY(),0-1)),YEAR(K485)=YEAR(EDATE(TODAY(),0-1)))</formula>
    </cfRule>
  </conditionalFormatting>
  <conditionalFormatting sqref="C617:C622 C591:C614">
    <cfRule type="expression" priority="56" dxfId="23" stopIfTrue="1">
      <formula>AND($AA591&gt;0,$CI591=0)</formula>
    </cfRule>
  </conditionalFormatting>
  <conditionalFormatting sqref="C615">
    <cfRule type="expression" priority="54" dxfId="23" stopIfTrue="1">
      <formula>AND($AA615&gt;0,$CI615=0)</formula>
    </cfRule>
  </conditionalFormatting>
  <conditionalFormatting sqref="C616">
    <cfRule type="expression" priority="53" dxfId="23" stopIfTrue="1">
      <formula>AND($AA616&gt;0,$CI616=0)</formula>
    </cfRule>
  </conditionalFormatting>
  <conditionalFormatting sqref="C623">
    <cfRule type="expression" priority="52" dxfId="23" stopIfTrue="1">
      <formula>AND($AA623&gt;0,$CI623=0)</formula>
    </cfRule>
  </conditionalFormatting>
  <conditionalFormatting sqref="L509">
    <cfRule type="timePeriod" priority="51" dxfId="20" stopIfTrue="1" timePeriod="lastMonth">
      <formula>AND(MONTH(L509)=MONTH(EDATE(TODAY(),0-1)),YEAR(L509)=YEAR(EDATE(TODAY(),0-1)))</formula>
    </cfRule>
  </conditionalFormatting>
  <conditionalFormatting sqref="K485:L485">
    <cfRule type="timePeriod" priority="47" dxfId="20" stopIfTrue="1" timePeriod="lastMonth">
      <formula>AND(MONTH(K485)=MONTH(EDATE(TODAY(),0-1)),YEAR(K485)=YEAR(EDATE(TODAY(),0-1)))</formula>
    </cfRule>
  </conditionalFormatting>
  <conditionalFormatting sqref="K485:L485">
    <cfRule type="timePeriod" priority="37" dxfId="20" stopIfTrue="1" timePeriod="lastMonth">
      <formula>AND(MONTH(K485)=MONTH(EDATE(TODAY(),0-1)),YEAR(K485)=YEAR(EDATE(TODAY(),0-1)))</formula>
    </cfRule>
  </conditionalFormatting>
  <conditionalFormatting sqref="F255:F262 F253">
    <cfRule type="expression" priority="20" dxfId="0" stopIfTrue="1">
      <formula>AND(#REF!&lt;&gt;"",F253="")</formula>
    </cfRule>
  </conditionalFormatting>
  <conditionalFormatting sqref="F303 F306:F313 F295">
    <cfRule type="expression" priority="16" dxfId="0" stopIfTrue="1">
      <formula>AND(#REF!&lt;&gt;"",F295="")</formula>
    </cfRule>
  </conditionalFormatting>
  <conditionalFormatting sqref="F263:F264 F254">
    <cfRule type="expression" priority="18" dxfId="0" stopIfTrue="1">
      <formula>AND(D254&lt;&gt;"",F254="")</formula>
    </cfRule>
  </conditionalFormatting>
  <conditionalFormatting sqref="F274:F289">
    <cfRule type="expression" priority="19" dxfId="0" stopIfTrue="1">
      <formula>AND(#REF!&lt;&gt;"",F274="")</formula>
    </cfRule>
  </conditionalFormatting>
  <conditionalFormatting sqref="F194:F199">
    <cfRule type="expression" priority="17" dxfId="0" stopIfTrue="1">
      <formula>AND(#REF!&lt;&gt;"",F194="")</formula>
    </cfRule>
  </conditionalFormatting>
  <conditionalFormatting sqref="F304:F305">
    <cfRule type="expression" priority="15" dxfId="0" stopIfTrue="1">
      <formula>AND(D304&lt;&gt;"",F304="")</formula>
    </cfRule>
  </conditionalFormatting>
  <conditionalFormatting sqref="F1195:F1219">
    <cfRule type="expression" priority="14" dxfId="0" stopIfTrue="1">
      <formula>AND(OR(Sheet1!#REF!&lt;&gt;"",Sheet1!#REF!&lt;&gt;"",E1195&lt;&gt;"",G1195&lt;&gt;"",H1195&lt;&gt;"",I1195&lt;&gt;"",Sheet1!#REF!&lt;&gt;"",Sheet1!#REF!&lt;&gt;"",Sheet1!#REF!&lt;&gt;"",Sheet1!#REF!&lt;&gt;"",K1195&lt;&gt;""),F1195="")</formula>
    </cfRule>
  </conditionalFormatting>
  <conditionalFormatting sqref="F1227:F1244">
    <cfRule type="expression" priority="12" dxfId="0" stopIfTrue="1">
      <formula>AND(Sheet1!#REF!&lt;&gt;"",F1227="")</formula>
    </cfRule>
  </conditionalFormatting>
  <conditionalFormatting sqref="F1220:F1225">
    <cfRule type="expression" priority="13" dxfId="0" stopIfTrue="1">
      <formula>AND(OR(Sheet1!#REF!&lt;&gt;"",Sheet1!#REF!&lt;&gt;"",E1220&lt;&gt;"",G1220&lt;&gt;"",H1220&lt;&gt;"",I1220&lt;&gt;"",Sheet1!#REF!&lt;&gt;"",Sheet1!#REF!&lt;&gt;"",Sheet1!#REF!&lt;&gt;"",Sheet1!#REF!&lt;&gt;"",K1220&lt;&gt;""),F1220="")</formula>
    </cfRule>
  </conditionalFormatting>
  <conditionalFormatting sqref="H1195:H1204">
    <cfRule type="cellIs" priority="10" dxfId="2" operator="lessThan" stopIfTrue="1">
      <formula>0</formula>
    </cfRule>
    <cfRule type="expression" priority="11" dxfId="0" stopIfTrue="1">
      <formula>AND(F1195&lt;&gt;"",H1195="")</formula>
    </cfRule>
  </conditionalFormatting>
  <conditionalFormatting sqref="H1205:H1219">
    <cfRule type="cellIs" priority="8" dxfId="2" operator="lessThan" stopIfTrue="1">
      <formula>0</formula>
    </cfRule>
    <cfRule type="expression" priority="9" dxfId="0" stopIfTrue="1">
      <formula>AND(F1205&lt;&gt;"",H1205="")</formula>
    </cfRule>
  </conditionalFormatting>
  <conditionalFormatting sqref="H1226:H1236">
    <cfRule type="cellIs" priority="4" dxfId="2" operator="lessThan" stopIfTrue="1">
      <formula>0</formula>
    </cfRule>
    <cfRule type="expression" priority="5" dxfId="0" stopIfTrue="1">
      <formula>AND(Sheet1!#REF!&lt;&gt;"",H1226="")</formula>
    </cfRule>
  </conditionalFormatting>
  <conditionalFormatting sqref="H1220:H1225">
    <cfRule type="cellIs" priority="6" dxfId="2" operator="lessThan" stopIfTrue="1">
      <formula>0</formula>
    </cfRule>
    <cfRule type="expression" priority="7" dxfId="0" stopIfTrue="1">
      <formula>AND(F1220&lt;&gt;"",H1220="")</formula>
    </cfRule>
  </conditionalFormatting>
  <conditionalFormatting sqref="H1237:H1255">
    <cfRule type="cellIs" priority="2" dxfId="2" operator="lessThan" stopIfTrue="1">
      <formula>0</formula>
    </cfRule>
    <cfRule type="expression" priority="3" dxfId="0" stopIfTrue="1">
      <formula>AND(Sheet1!#REF!&lt;&gt;"",H1237="")</formula>
    </cfRule>
  </conditionalFormatting>
  <conditionalFormatting sqref="L1934:L1938 L1846:L1850 E1445:F1448 E1440:F1440 E1455:F1455 E1442:F1443 E1457:F1460 E1450:F1450 E1463:F1464 F1469:F1476 E1407:F1414 E1429:F1438 E1416:F1416 E1420:F1427 E1418:F1418 E1394:F1394 E1405:F1405 E1403:F1403 E1396:F1400 F1387:F1392 F1536:F1990">
    <cfRule type="expression" priority="1" dxfId="0" stopIfTrue="1">
      <formula>AND(#REF!&lt;&gt;"",E1387="")</formula>
    </cfRule>
  </conditionalFormatting>
  <dataValidations count="4">
    <dataValidation type="textLength" allowBlank="1" showInputMessage="1" showErrorMessage="1" errorTitle="Thông báo" error="Tối thiểu 02 ký tự" sqref="F1195:F1225 F1227:F1244 F253:F254 F194 F274 F263:F264 F304:F305 F1971:F1990 F1843:F1846 F1854:F1889 F1848:F1850 F1931:F1934 F1936:F1942 F1622:F1803 F1455 F1435:F1438 F1440 F1445:F1448 F1450:F1452 F1463:F1466 F1457:F1460 F1469:F1476 F1442:F1443 F1396:F1400 F1394 F1407:F1414 F1403 F1405 F1416 F1420:F1427 F1418 F1429:F1432 F1536:F1546 F1594:F1597 F1613 F1620 F1387:F1392">
      <formula1>2</formula1>
      <formula2>30</formula2>
    </dataValidation>
    <dataValidation allowBlank="1" sqref="C591:C623"/>
    <dataValidation type="date" allowBlank="1" showInputMessage="1" showErrorMessage="1" errorTitle="Thông báo" error="Ngày tháng không hợp lệ" sqref="K1393 K1324:K1390">
      <formula1>25569</formula1>
      <formula2>43739</formula2>
    </dataValidation>
    <dataValidation type="decimal" allowBlank="1" showInputMessage="1" showErrorMessage="1" errorTitle="Thông báo" error="Phải nhập vào kiểu số" sqref="H1195:H1255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2020-08-06T03:01:28Z</dcterms:modified>
  <cp:category/>
  <cp:version/>
  <cp:contentType/>
  <cp:contentStatus/>
</cp:coreProperties>
</file>